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Tabla_382923" sheetId="2" r:id="rId2"/>
  </sheets>
  <calcPr calcId="144525"/>
</workbook>
</file>

<file path=xl/calcChain.xml><?xml version="1.0" encoding="utf-8"?>
<calcChain xmlns="http://schemas.openxmlformats.org/spreadsheetml/2006/main">
  <c r="G54" i="1" l="1"/>
  <c r="G52" i="1"/>
  <c r="G51" i="1"/>
  <c r="G46" i="1"/>
  <c r="G45" i="1"/>
  <c r="G44" i="1"/>
  <c r="G43" i="1"/>
  <c r="G42" i="1"/>
  <c r="G41" i="1"/>
  <c r="G37" i="1"/>
  <c r="G36" i="1"/>
  <c r="G33" i="1"/>
  <c r="G29" i="1"/>
  <c r="G27" i="1"/>
</calcChain>
</file>

<file path=xl/sharedStrings.xml><?xml version="1.0" encoding="utf-8"?>
<sst xmlns="http://schemas.openxmlformats.org/spreadsheetml/2006/main" count="2401" uniqueCount="632">
  <si>
    <t>45978</t>
  </si>
  <si>
    <t>TÍTULO</t>
  </si>
  <si>
    <t>NOMBRE CORTO</t>
  </si>
  <si>
    <t>DESCRIPCIÓN</t>
  </si>
  <si>
    <t>Financiamiento privado</t>
  </si>
  <si>
    <t>LTAIPEBC-84-F-X</t>
  </si>
  <si>
    <t xml:space="preserve">El financiamiento que reciban partidos políticos nacionales y locales, agrupaciones políticas nacionales y las asociaciones civiles creadas por ciudadanos que pretenden postular su candidatura independiente, podrá ser público, privado o ambos conceptos según lo disponga la Constitución de los Estados Unidos Mexicanos. En ese sentido, se hará pública la información correspondiente </t>
  </si>
  <si>
    <t>1</t>
  </si>
  <si>
    <t>4</t>
  </si>
  <si>
    <t>6</t>
  </si>
  <si>
    <t>7</t>
  </si>
  <si>
    <t>10</t>
  </si>
  <si>
    <t>2</t>
  </si>
  <si>
    <t>13</t>
  </si>
  <si>
    <t>14</t>
  </si>
  <si>
    <t>382919</t>
  </si>
  <si>
    <t>382917</t>
  </si>
  <si>
    <t>382914</t>
  </si>
  <si>
    <t>382921</t>
  </si>
  <si>
    <t>382922</t>
  </si>
  <si>
    <t>382923</t>
  </si>
  <si>
    <t>382915</t>
  </si>
  <si>
    <t>382913</t>
  </si>
  <si>
    <t>382920</t>
  </si>
  <si>
    <t>382916</t>
  </si>
  <si>
    <t>382918</t>
  </si>
  <si>
    <t>Tabla Campos</t>
  </si>
  <si>
    <t>Ejercicio</t>
  </si>
  <si>
    <t>Fecha de inicio del periodo que se informa</t>
  </si>
  <si>
    <t>Fecha de término del periodo que se informa</t>
  </si>
  <si>
    <t>Límites de financiamiento privado</t>
  </si>
  <si>
    <t>Hipervínculo al documento que establece los límites de financiamiento privado</t>
  </si>
  <si>
    <t>Nombre de los/as aportantes y datos de las aportaciones 
Tabla_382923</t>
  </si>
  <si>
    <t>Financiamiento privado agregado</t>
  </si>
  <si>
    <t>Área(s) responsable(s) que genera(n), posee(n), publica(n) y actualizan la información</t>
  </si>
  <si>
    <t>Fecha de validación</t>
  </si>
  <si>
    <t>Fecha de actualización</t>
  </si>
  <si>
    <t>Nota</t>
  </si>
  <si>
    <t>3</t>
  </si>
  <si>
    <t>49621</t>
  </si>
  <si>
    <t>49622</t>
  </si>
  <si>
    <t>49623</t>
  </si>
  <si>
    <t>49624</t>
  </si>
  <si>
    <t>49625</t>
  </si>
  <si>
    <t>49626</t>
  </si>
  <si>
    <t>49627</t>
  </si>
  <si>
    <t>ID</t>
  </si>
  <si>
    <t>Nombre(s) del aportante</t>
  </si>
  <si>
    <t>Primer apellido del aportante</t>
  </si>
  <si>
    <t>Segundo apellido del aportante</t>
  </si>
  <si>
    <t>Tipo de aportante</t>
  </si>
  <si>
    <t>Monto aportado</t>
  </si>
  <si>
    <t>Fecha de aportación</t>
  </si>
  <si>
    <t>Número de recibo</t>
  </si>
  <si>
    <t>https://www.panbc.com.mx/docstransparencia/2018/DICTAMEN%2055%20TOPES%20FINANCIAMIENTO%20PRIVADO%20ESTATAL%202018.pdf</t>
  </si>
  <si>
    <t xml:space="preserve">ALFA </t>
  </si>
  <si>
    <t xml:space="preserve"> PEÑALOZA </t>
  </si>
  <si>
    <t xml:space="preserve"> VALDEZ</t>
  </si>
  <si>
    <t>Militante</t>
  </si>
  <si>
    <t>16/Ene/2018</t>
  </si>
  <si>
    <t xml:space="preserve">AMPARO AIDE </t>
  </si>
  <si>
    <t xml:space="preserve"> PELAYO </t>
  </si>
  <si>
    <t xml:space="preserve"> TORRES</t>
  </si>
  <si>
    <t>01/Mar/2018</t>
  </si>
  <si>
    <t>13458</t>
  </si>
  <si>
    <t xml:space="preserve">ANASTACIO EDUARDO </t>
  </si>
  <si>
    <t xml:space="preserve"> BELTRAN </t>
  </si>
  <si>
    <t xml:space="preserve"> ESPINOZA</t>
  </si>
  <si>
    <t>08/Ene/2018</t>
  </si>
  <si>
    <t>13408</t>
  </si>
  <si>
    <t>26/Ene/2018</t>
  </si>
  <si>
    <t>13441</t>
  </si>
  <si>
    <t xml:space="preserve">ANDRES </t>
  </si>
  <si>
    <t xml:space="preserve"> DE LA ROSA </t>
  </si>
  <si>
    <t xml:space="preserve"> ANAYA</t>
  </si>
  <si>
    <t>BENJAMIN</t>
  </si>
  <si>
    <t xml:space="preserve">PAEZ </t>
  </si>
  <si>
    <t xml:space="preserve"> RENTERIA</t>
  </si>
  <si>
    <t>10/Ene/2018</t>
  </si>
  <si>
    <t xml:space="preserve"> 13414</t>
  </si>
  <si>
    <t>13/Feb/2018</t>
  </si>
  <si>
    <t>13447</t>
  </si>
  <si>
    <t>08/Mar/2018</t>
  </si>
  <si>
    <t>13466</t>
  </si>
  <si>
    <t xml:space="preserve">CARLOS ALBERTO </t>
  </si>
  <si>
    <t xml:space="preserve"> TORRES </t>
  </si>
  <si>
    <t xml:space="preserve">DAVID </t>
  </si>
  <si>
    <t xml:space="preserve"> RANGEL</t>
  </si>
  <si>
    <t xml:space="preserve"> CORONA</t>
  </si>
  <si>
    <t>13459</t>
  </si>
  <si>
    <t xml:space="preserve">DAVID ENRIQUE </t>
  </si>
  <si>
    <t xml:space="preserve"> LOPEZ</t>
  </si>
  <si>
    <t xml:space="preserve"> MERINO</t>
  </si>
  <si>
    <t>13410</t>
  </si>
  <si>
    <t xml:space="preserve"> 13443</t>
  </si>
  <si>
    <t xml:space="preserve"> 13462</t>
  </si>
  <si>
    <t>EDUARDO</t>
  </si>
  <si>
    <t xml:space="preserve"> AGUILAR</t>
  </si>
  <si>
    <t xml:space="preserve"> ACOSTA</t>
  </si>
  <si>
    <t>12/Ene/2018</t>
  </si>
  <si>
    <t xml:space="preserve"> 13418</t>
  </si>
  <si>
    <t>22/Ene/2018</t>
  </si>
  <si>
    <t>13436</t>
  </si>
  <si>
    <t>19/Feb/2018</t>
  </si>
  <si>
    <t>13451</t>
  </si>
  <si>
    <t>21/Mar/2018</t>
  </si>
  <si>
    <t>13470</t>
  </si>
  <si>
    <t xml:space="preserve">EVA MARIA </t>
  </si>
  <si>
    <t xml:space="preserve"> VASQUEZ </t>
  </si>
  <si>
    <t xml:space="preserve"> HERNANDEZ</t>
  </si>
  <si>
    <t xml:space="preserve">EZEQUIEL </t>
  </si>
  <si>
    <t xml:space="preserve"> CARRILLO</t>
  </si>
  <si>
    <t>GALLARDO</t>
  </si>
  <si>
    <t>HECTOR</t>
  </si>
  <si>
    <t xml:space="preserve"> ZAVALA </t>
  </si>
  <si>
    <t xml:space="preserve"> CORTES</t>
  </si>
  <si>
    <t>13419</t>
  </si>
  <si>
    <t>13737</t>
  </si>
  <si>
    <t>13452</t>
  </si>
  <si>
    <t>13471</t>
  </si>
  <si>
    <t xml:space="preserve">HECTOR JAVIER </t>
  </si>
  <si>
    <t xml:space="preserve"> CERVANTES </t>
  </si>
  <si>
    <t xml:space="preserve"> FLORES</t>
  </si>
  <si>
    <t>13415</t>
  </si>
  <si>
    <t>13448</t>
  </si>
  <si>
    <t>13467</t>
  </si>
  <si>
    <t xml:space="preserve">IGNACIO </t>
  </si>
  <si>
    <t>GARCIA</t>
  </si>
  <si>
    <t xml:space="preserve"> DWORAK</t>
  </si>
  <si>
    <t>13425</t>
  </si>
  <si>
    <t>IRAIS MARIA</t>
  </si>
  <si>
    <t>VAZQUEZ</t>
  </si>
  <si>
    <t xml:space="preserve"> AGUIAR</t>
  </si>
  <si>
    <t xml:space="preserve">JOSE FELIX </t>
  </si>
  <si>
    <t xml:space="preserve"> ARANGO</t>
  </si>
  <si>
    <t xml:space="preserve"> PEREZ</t>
  </si>
  <si>
    <t xml:space="preserve">JUAN MANUEL </t>
  </si>
  <si>
    <t xml:space="preserve"> MOLINA </t>
  </si>
  <si>
    <t xml:space="preserve"> PEREZCHICA</t>
  </si>
  <si>
    <t>13409</t>
  </si>
  <si>
    <t>13442</t>
  </si>
  <si>
    <t>13461</t>
  </si>
  <si>
    <t>MANUEL</t>
  </si>
  <si>
    <t xml:space="preserve"> MONTOYA </t>
  </si>
  <si>
    <t xml:space="preserve"> MONGE</t>
  </si>
  <si>
    <t>13412</t>
  </si>
  <si>
    <t>13445</t>
  </si>
  <si>
    <t xml:space="preserve"> 13464</t>
  </si>
  <si>
    <t xml:space="preserve">MANUEL ALFONSO </t>
  </si>
  <si>
    <t xml:space="preserve"> COVARRUBIAS </t>
  </si>
  <si>
    <t xml:space="preserve"> MARTINEZ</t>
  </si>
  <si>
    <t>13420</t>
  </si>
  <si>
    <t>13438</t>
  </si>
  <si>
    <t>13453</t>
  </si>
  <si>
    <t>13472</t>
  </si>
  <si>
    <t>MANUEL RAMIRO</t>
  </si>
  <si>
    <t>MARENTES</t>
  </si>
  <si>
    <t xml:space="preserve"> 13413</t>
  </si>
  <si>
    <t>13446</t>
  </si>
  <si>
    <t>13465</t>
  </si>
  <si>
    <t xml:space="preserve">MANUEL RUDENCINDO </t>
  </si>
  <si>
    <t xml:space="preserve"> GARCIA </t>
  </si>
  <si>
    <t xml:space="preserve"> FONSECA</t>
  </si>
  <si>
    <t>13406</t>
  </si>
  <si>
    <t>13439</t>
  </si>
  <si>
    <t>26/Feb/2018</t>
  </si>
  <si>
    <t>13454</t>
  </si>
  <si>
    <t>MARIA DE JESUS</t>
  </si>
  <si>
    <t xml:space="preserve"> BERMUDEZ</t>
  </si>
  <si>
    <t xml:space="preserve"> GONZALEZ</t>
  </si>
  <si>
    <t>13417</t>
  </si>
  <si>
    <t>13435</t>
  </si>
  <si>
    <t>13450</t>
  </si>
  <si>
    <t>13469</t>
  </si>
  <si>
    <t xml:space="preserve">MARIA TRINIDAD </t>
  </si>
  <si>
    <t xml:space="preserve">VACA </t>
  </si>
  <si>
    <t xml:space="preserve"> CHACON</t>
  </si>
  <si>
    <t>MIGUEL ANTONIO</t>
  </si>
  <si>
    <t xml:space="preserve"> OSUNA</t>
  </si>
  <si>
    <t xml:space="preserve"> MILLAN</t>
  </si>
  <si>
    <t>MONICA</t>
  </si>
  <si>
    <t>ALVAREZ</t>
  </si>
  <si>
    <t xml:space="preserve">RAUL </t>
  </si>
  <si>
    <t xml:space="preserve"> CASTAÑEDA </t>
  </si>
  <si>
    <t xml:space="preserve"> POMPOSO</t>
  </si>
  <si>
    <t xml:space="preserve"> LOPEZ </t>
  </si>
  <si>
    <t xml:space="preserve"> MORENO</t>
  </si>
  <si>
    <t>13416</t>
  </si>
  <si>
    <t>13434</t>
  </si>
  <si>
    <t>13449</t>
  </si>
  <si>
    <t xml:space="preserve"> 13468</t>
  </si>
  <si>
    <t xml:space="preserve">RODOLFO </t>
  </si>
  <si>
    <t xml:space="preserve"> GUTIERREZ</t>
  </si>
  <si>
    <t xml:space="preserve"> 13411</t>
  </si>
  <si>
    <t xml:space="preserve"> 13444</t>
  </si>
  <si>
    <t>13463</t>
  </si>
  <si>
    <t xml:space="preserve">SERGIO </t>
  </si>
  <si>
    <t xml:space="preserve">TOLENTO </t>
  </si>
  <si>
    <t xml:space="preserve">TERESITA </t>
  </si>
  <si>
    <t xml:space="preserve"> MALO</t>
  </si>
  <si>
    <t>13407</t>
  </si>
  <si>
    <t>13440</t>
  </si>
  <si>
    <t>13455</t>
  </si>
  <si>
    <t xml:space="preserve">VICTOR JESUS </t>
  </si>
  <si>
    <t xml:space="preserve"> COTA </t>
  </si>
  <si>
    <t xml:space="preserve"> HERRERA</t>
  </si>
  <si>
    <t>VICTORIA</t>
  </si>
  <si>
    <t xml:space="preserve"> BENTLEY</t>
  </si>
  <si>
    <t xml:space="preserve"> DUARTE</t>
  </si>
  <si>
    <t xml:space="preserve">VIRGINIA </t>
  </si>
  <si>
    <t xml:space="preserve"> QUIÑONEZ</t>
  </si>
  <si>
    <t xml:space="preserve"> DELGADO</t>
  </si>
  <si>
    <t>13460</t>
  </si>
  <si>
    <t>Tesoreria del CDE</t>
  </si>
  <si>
    <t xml:space="preserve">ABELARDO </t>
  </si>
  <si>
    <t xml:space="preserve"> ANTILLON </t>
  </si>
  <si>
    <t xml:space="preserve"> MACIAS</t>
  </si>
  <si>
    <t>11/Feb/2018</t>
  </si>
  <si>
    <t>ALEJANDRO</t>
  </si>
  <si>
    <t xml:space="preserve"> BAÑUELOS</t>
  </si>
  <si>
    <t xml:space="preserve"> QUINTERO</t>
  </si>
  <si>
    <t>09/Feb/2018</t>
  </si>
  <si>
    <t xml:space="preserve">CARLOS ENRIQUE </t>
  </si>
  <si>
    <t xml:space="preserve">  HERRERA</t>
  </si>
  <si>
    <t xml:space="preserve">  AGUAYO</t>
  </si>
  <si>
    <t>GABRIEL ALBERTO</t>
  </si>
  <si>
    <t xml:space="preserve"> X </t>
  </si>
  <si>
    <t>PALOMBO</t>
  </si>
  <si>
    <t>30/Ene/2018</t>
  </si>
  <si>
    <t xml:space="preserve">GREGORIO SAUL </t>
  </si>
  <si>
    <t xml:space="preserve"> OSNAYA</t>
  </si>
  <si>
    <t>06/Feb/2018</t>
  </si>
  <si>
    <t>07/Feb/2018</t>
  </si>
  <si>
    <t>GUSTAVO SANTOS</t>
  </si>
  <si>
    <t xml:space="preserve">HERNANDEZ </t>
  </si>
  <si>
    <t xml:space="preserve"> VALENZUELA</t>
  </si>
  <si>
    <t xml:space="preserve">HECTOR ALFREDO </t>
  </si>
  <si>
    <t xml:space="preserve"> GOMEZ </t>
  </si>
  <si>
    <t xml:space="preserve"> SANCHEZ</t>
  </si>
  <si>
    <t>02/Feb/2018</t>
  </si>
  <si>
    <t xml:space="preserve">JOSE MIGUEL </t>
  </si>
  <si>
    <t xml:space="preserve"> LOPEZ  </t>
  </si>
  <si>
    <t xml:space="preserve">  RAMIREZ </t>
  </si>
  <si>
    <t>LUIS</t>
  </si>
  <si>
    <t xml:space="preserve"> PEREZ </t>
  </si>
  <si>
    <t xml:space="preserve"> SAUCEDO</t>
  </si>
  <si>
    <t>08/Feb/2018</t>
  </si>
  <si>
    <t xml:space="preserve">MARIA CELIDA </t>
  </si>
  <si>
    <t xml:space="preserve"> CRUZ </t>
  </si>
  <si>
    <t xml:space="preserve"> REYES</t>
  </si>
  <si>
    <t xml:space="preserve">MARIA ELENA </t>
  </si>
  <si>
    <t xml:space="preserve"> ROMO </t>
  </si>
  <si>
    <t xml:space="preserve"> ARIAS</t>
  </si>
  <si>
    <t>31/Ene/2018</t>
  </si>
  <si>
    <t xml:space="preserve">MIRIAM </t>
  </si>
  <si>
    <t xml:space="preserve"> MIRANDA </t>
  </si>
  <si>
    <t>RICARDO ANTONIO</t>
  </si>
  <si>
    <t xml:space="preserve"> ADAME</t>
  </si>
  <si>
    <t xml:space="preserve">RUBEN DARIO </t>
  </si>
  <si>
    <t xml:space="preserve"> ALEJANDRI</t>
  </si>
  <si>
    <t xml:space="preserve"> ROJAS</t>
  </si>
  <si>
    <t xml:space="preserve">SANDRA LUZ </t>
  </si>
  <si>
    <t xml:space="preserve"> RIOS </t>
  </si>
  <si>
    <t xml:space="preserve"> DURAZO</t>
  </si>
  <si>
    <t>SERGIO ALEJANDRO</t>
  </si>
  <si>
    <t xml:space="preserve"> ADAME </t>
  </si>
  <si>
    <t xml:space="preserve">JOHANA CRISTAL </t>
  </si>
  <si>
    <t xml:space="preserve"> MENDIVIL </t>
  </si>
  <si>
    <t xml:space="preserve"> QUEZADA</t>
  </si>
  <si>
    <t>Simpatizante</t>
  </si>
  <si>
    <t xml:space="preserve">JOSE URIEL </t>
  </si>
  <si>
    <t xml:space="preserve"> GALLO </t>
  </si>
  <si>
    <t xml:space="preserve"> RIVAS</t>
  </si>
  <si>
    <t>JUAN IGNACIO</t>
  </si>
  <si>
    <t xml:space="preserve"> LAMEIRO </t>
  </si>
  <si>
    <t xml:space="preserve"> OGANDO</t>
  </si>
  <si>
    <t>MARIA BERENICE</t>
  </si>
  <si>
    <t xml:space="preserve"> ARMENTA </t>
  </si>
  <si>
    <t xml:space="preserve"> PEÑALOZA</t>
  </si>
  <si>
    <t xml:space="preserve">MARTIN ANTONIO </t>
  </si>
  <si>
    <t xml:space="preserve"> FARRERA </t>
  </si>
  <si>
    <t xml:space="preserve"> GORDILLO</t>
  </si>
  <si>
    <t xml:space="preserve">MIRIAM JUDITH </t>
  </si>
  <si>
    <t xml:space="preserve"> OCAÑA </t>
  </si>
  <si>
    <t xml:space="preserve"> GARCIA</t>
  </si>
  <si>
    <t xml:space="preserve">PATRICIA </t>
  </si>
  <si>
    <t xml:space="preserve"> RAMIREZ</t>
  </si>
  <si>
    <t>RODRIGO</t>
  </si>
  <si>
    <t xml:space="preserve"> CAMIÑA</t>
  </si>
  <si>
    <t xml:space="preserve">SONIA </t>
  </si>
  <si>
    <t xml:space="preserve"> SANTIAGO</t>
  </si>
  <si>
    <t xml:space="preserve"> MAGAÑA</t>
  </si>
  <si>
    <t>YADIRA DEL CARMEN</t>
  </si>
  <si>
    <t xml:space="preserve"> CHAVARRIA </t>
  </si>
  <si>
    <t xml:space="preserve"> MENDIVIL</t>
  </si>
  <si>
    <t xml:space="preserve">AARON ENRIQUE </t>
  </si>
  <si>
    <t xml:space="preserve">SANCHEZ </t>
  </si>
  <si>
    <t>NAVARRETE</t>
  </si>
  <si>
    <t>23/Jun/2018</t>
  </si>
  <si>
    <t>511</t>
  </si>
  <si>
    <t xml:space="preserve">ALBERTO ALFONSO  </t>
  </si>
  <si>
    <t xml:space="preserve">SALDAÑA </t>
  </si>
  <si>
    <t xml:space="preserve"> NUÑEZ</t>
  </si>
  <si>
    <t>21/Jun/2018</t>
  </si>
  <si>
    <t>493</t>
  </si>
  <si>
    <t>AMERICA</t>
  </si>
  <si>
    <t>MORALES</t>
  </si>
  <si>
    <t>MORELOS</t>
  </si>
  <si>
    <t>Simpatizantes</t>
  </si>
  <si>
    <t>22/06/2018</t>
  </si>
  <si>
    <t>40</t>
  </si>
  <si>
    <t>AMPARO AIDE</t>
  </si>
  <si>
    <t>PELAYO</t>
  </si>
  <si>
    <t>TORRES</t>
  </si>
  <si>
    <t>ANDROMEDA</t>
  </si>
  <si>
    <t>SANCHEZ</t>
  </si>
  <si>
    <t>LIERAS</t>
  </si>
  <si>
    <t>25/06/2018</t>
  </si>
  <si>
    <t>32</t>
  </si>
  <si>
    <t>PAEZ</t>
  </si>
  <si>
    <t>RENTERIA</t>
  </si>
  <si>
    <t>BENJAMIN DAVID</t>
  </si>
  <si>
    <t xml:space="preserve"> MENESES </t>
  </si>
  <si>
    <t>MOLINA</t>
  </si>
  <si>
    <t>22/May/2018</t>
  </si>
  <si>
    <t>471</t>
  </si>
  <si>
    <t>BIANKA MICHELLE</t>
  </si>
  <si>
    <t>ZUÑIGA</t>
  </si>
  <si>
    <t>RIOS</t>
  </si>
  <si>
    <t>23/06/2018</t>
  </si>
  <si>
    <t>BRYAN LENNY</t>
  </si>
  <si>
    <t>GONZALEZ</t>
  </si>
  <si>
    <t xml:space="preserve">CARLOS ALBERTO  </t>
  </si>
  <si>
    <t xml:space="preserve">CORTES </t>
  </si>
  <si>
    <t>CASILLAS</t>
  </si>
  <si>
    <t>468</t>
  </si>
  <si>
    <t xml:space="preserve">CARMEN YADIRA </t>
  </si>
  <si>
    <t>MENDIVIL</t>
  </si>
  <si>
    <t>QUEZADA</t>
  </si>
  <si>
    <t>19/06/2018</t>
  </si>
  <si>
    <t>CESAR AUGUSTO</t>
  </si>
  <si>
    <t>LIZALDE</t>
  </si>
  <si>
    <t>RODELO</t>
  </si>
  <si>
    <t>CYNTHIA SOFIA</t>
  </si>
  <si>
    <t>HERNANDEZ</t>
  </si>
  <si>
    <t>ESCOBAR</t>
  </si>
  <si>
    <t>DAFNE PAMELA</t>
  </si>
  <si>
    <t>MENDIOLA</t>
  </si>
  <si>
    <t>20/06/2018</t>
  </si>
  <si>
    <t xml:space="preserve">DANIEL HUMBERTO </t>
  </si>
  <si>
    <t>GOMEZ</t>
  </si>
  <si>
    <t>MARQUEZ</t>
  </si>
  <si>
    <t>DAVID</t>
  </si>
  <si>
    <t>RANGEL</t>
  </si>
  <si>
    <t>CORONA</t>
  </si>
  <si>
    <t xml:space="preserve">DAVID  </t>
  </si>
  <si>
    <t xml:space="preserve">REYES </t>
  </si>
  <si>
    <t xml:space="preserve"> YAÑEZ</t>
  </si>
  <si>
    <t>22/Jun/2018</t>
  </si>
  <si>
    <t>499</t>
  </si>
  <si>
    <t>DAVID ENRIQUE</t>
  </si>
  <si>
    <t>LOPEZ</t>
  </si>
  <si>
    <t>MERINO</t>
  </si>
  <si>
    <t>DIANA ANGELICA</t>
  </si>
  <si>
    <t>TURRUBIARTES</t>
  </si>
  <si>
    <t>AGUILAR</t>
  </si>
  <si>
    <t>ACOSTA</t>
  </si>
  <si>
    <t>EZEQUIEL</t>
  </si>
  <si>
    <t>CARRILLO</t>
  </si>
  <si>
    <t>FABIOLA</t>
  </si>
  <si>
    <t>MEDINA</t>
  </si>
  <si>
    <t>RUFINO</t>
  </si>
  <si>
    <t>28</t>
  </si>
  <si>
    <t>FERNANDO</t>
  </si>
  <si>
    <t xml:space="preserve"> PIMENTEL </t>
  </si>
  <si>
    <t>05/Jun/2018</t>
  </si>
  <si>
    <t>474</t>
  </si>
  <si>
    <t>FRANCISCO</t>
  </si>
  <si>
    <t>MORA</t>
  </si>
  <si>
    <t xml:space="preserve">GABRIEL ALBERTO  </t>
  </si>
  <si>
    <t xml:space="preserve">XX </t>
  </si>
  <si>
    <t xml:space="preserve">GERARDO </t>
  </si>
  <si>
    <t>19/Jun/2018</t>
  </si>
  <si>
    <t>484</t>
  </si>
  <si>
    <t>GIOVANNA PAOLA</t>
  </si>
  <si>
    <t xml:space="preserve"> ZUÑIGA </t>
  </si>
  <si>
    <t>503</t>
  </si>
  <si>
    <t xml:space="preserve">GLORIA AZUCENA </t>
  </si>
  <si>
    <t xml:space="preserve">FLORES </t>
  </si>
  <si>
    <t>508</t>
  </si>
  <si>
    <t>GREGORIO</t>
  </si>
  <si>
    <t>BARRETO</t>
  </si>
  <si>
    <t>GASPAR</t>
  </si>
  <si>
    <t>8</t>
  </si>
  <si>
    <t xml:space="preserve">OSNAYA </t>
  </si>
  <si>
    <t>479</t>
  </si>
  <si>
    <t>509</t>
  </si>
  <si>
    <t>ZAVALA</t>
  </si>
  <si>
    <t>CORTES</t>
  </si>
  <si>
    <t>HECTOR JAVIER</t>
  </si>
  <si>
    <t>CERVANTES</t>
  </si>
  <si>
    <t>FLORES</t>
  </si>
  <si>
    <t xml:space="preserve">HERMINA </t>
  </si>
  <si>
    <t xml:space="preserve">OSUNA </t>
  </si>
  <si>
    <t>RODRIGUEZ</t>
  </si>
  <si>
    <t>500</t>
  </si>
  <si>
    <t xml:space="preserve">HORACIO ADRIAN </t>
  </si>
  <si>
    <t>SERRANO</t>
  </si>
  <si>
    <t>GALLEGOS</t>
  </si>
  <si>
    <t xml:space="preserve">ILSE ARLETTE </t>
  </si>
  <si>
    <t>CABRERA</t>
  </si>
  <si>
    <t xml:space="preserve"> VELAZQUEZ</t>
  </si>
  <si>
    <t>475</t>
  </si>
  <si>
    <t>ISSAC</t>
  </si>
  <si>
    <t xml:space="preserve"> HUERTA</t>
  </si>
  <si>
    <t xml:space="preserve"> AREBALOS</t>
  </si>
  <si>
    <t>502</t>
  </si>
  <si>
    <t>JESUS  JOSSUE</t>
  </si>
  <si>
    <t>ISOL</t>
  </si>
  <si>
    <t>JESUS ANTONIO</t>
  </si>
  <si>
    <t xml:space="preserve"> CHAVEZ</t>
  </si>
  <si>
    <t>504</t>
  </si>
  <si>
    <t>JOAN CARLOS</t>
  </si>
  <si>
    <t>RIVERA</t>
  </si>
  <si>
    <t>LAZCANO</t>
  </si>
  <si>
    <t>JOHANA CRISTAL</t>
  </si>
  <si>
    <t>JORGE</t>
  </si>
  <si>
    <t>GUEVARA</t>
  </si>
  <si>
    <t>ORTEGA</t>
  </si>
  <si>
    <t>JORGE ARTURO</t>
  </si>
  <si>
    <t xml:space="preserve"> NAVARRO</t>
  </si>
  <si>
    <t>487</t>
  </si>
  <si>
    <t xml:space="preserve">JORGE ENRIQUE </t>
  </si>
  <si>
    <t>HOWARD</t>
  </si>
  <si>
    <t>JOSE DE JESUS</t>
  </si>
  <si>
    <t>BURGOS</t>
  </si>
  <si>
    <t>ALMEDA</t>
  </si>
  <si>
    <t>JOSE LUCIO</t>
  </si>
  <si>
    <t>LIRA</t>
  </si>
  <si>
    <t>ARBIZU</t>
  </si>
  <si>
    <t xml:space="preserve">JOSE OSCAR </t>
  </si>
  <si>
    <t xml:space="preserve"> VEGA </t>
  </si>
  <si>
    <t xml:space="preserve"> MARIN</t>
  </si>
  <si>
    <t>20/Jun/2018</t>
  </si>
  <si>
    <t xml:space="preserve">GALLO </t>
  </si>
  <si>
    <t>RIVAS</t>
  </si>
  <si>
    <t>9</t>
  </si>
  <si>
    <t>JUAN CARLOS</t>
  </si>
  <si>
    <t>JUAN MANUEL</t>
  </si>
  <si>
    <t>PEREZCHICA</t>
  </si>
  <si>
    <t xml:space="preserve">JULIO CESAR </t>
  </si>
  <si>
    <t>RUSSELL</t>
  </si>
  <si>
    <t xml:space="preserve"> GUERRERO</t>
  </si>
  <si>
    <t>498</t>
  </si>
  <si>
    <t>KATERIN</t>
  </si>
  <si>
    <t>FELIX</t>
  </si>
  <si>
    <t>26</t>
  </si>
  <si>
    <t xml:space="preserve">LAURA ALICIA </t>
  </si>
  <si>
    <t xml:space="preserve">SOUBERVIELLE </t>
  </si>
  <si>
    <t>FERNANDEZ</t>
  </si>
  <si>
    <t>472</t>
  </si>
  <si>
    <t>LEONARDO</t>
  </si>
  <si>
    <t xml:space="preserve"> ESPARZA</t>
  </si>
  <si>
    <t xml:space="preserve"> MEDINA</t>
  </si>
  <si>
    <t>507</t>
  </si>
  <si>
    <t>LEURY</t>
  </si>
  <si>
    <t xml:space="preserve"> LEMUS </t>
  </si>
  <si>
    <t>CENDEJAS</t>
  </si>
  <si>
    <t>489</t>
  </si>
  <si>
    <t>LORENZA ANGELICA</t>
  </si>
  <si>
    <t>BORQUEZ</t>
  </si>
  <si>
    <t>CHAVEZ</t>
  </si>
  <si>
    <t>SAUCEDO</t>
  </si>
  <si>
    <t>495</t>
  </si>
  <si>
    <t xml:space="preserve">LUIS ENRIQUE  </t>
  </si>
  <si>
    <t>DE ALBA</t>
  </si>
  <si>
    <t xml:space="preserve">  MONTOYA</t>
  </si>
  <si>
    <t>466</t>
  </si>
  <si>
    <t>491</t>
  </si>
  <si>
    <t xml:space="preserve">LUIS FERNANDO </t>
  </si>
  <si>
    <t xml:space="preserve">VILLEGAS </t>
  </si>
  <si>
    <t>492</t>
  </si>
  <si>
    <t xml:space="preserve">LYDIA </t>
  </si>
  <si>
    <t>SANTIAGO</t>
  </si>
  <si>
    <t>506</t>
  </si>
  <si>
    <t>MONTOYA</t>
  </si>
  <si>
    <t>MONGE</t>
  </si>
  <si>
    <t>RAMIRO</t>
  </si>
  <si>
    <t xml:space="preserve">MANUEL </t>
  </si>
  <si>
    <t>MEDRANO</t>
  </si>
  <si>
    <t xml:space="preserve"> MELENDREZ</t>
  </si>
  <si>
    <t>476</t>
  </si>
  <si>
    <t>MANUEL ALFONSO</t>
  </si>
  <si>
    <t>COVARRUBIAS</t>
  </si>
  <si>
    <t>MARTINEZ</t>
  </si>
  <si>
    <t>MANUEL RUDECINDO</t>
  </si>
  <si>
    <t>FONSECA</t>
  </si>
  <si>
    <t>MARCO ANDRES</t>
  </si>
  <si>
    <t>CASTAÑEDA</t>
  </si>
  <si>
    <t>ESQUER</t>
  </si>
  <si>
    <t xml:space="preserve">MARIA BERENICE </t>
  </si>
  <si>
    <t xml:space="preserve">ARMENTA </t>
  </si>
  <si>
    <t>PEÑALOZA</t>
  </si>
  <si>
    <t>BERMUDEZ</t>
  </si>
  <si>
    <t>MARIA DE LOURDES</t>
  </si>
  <si>
    <t xml:space="preserve"> LIMON </t>
  </si>
  <si>
    <t>CONTRERAS</t>
  </si>
  <si>
    <t>481</t>
  </si>
  <si>
    <t xml:space="preserve">MARIVEL </t>
  </si>
  <si>
    <t>VILLALBA</t>
  </si>
  <si>
    <t>505</t>
  </si>
  <si>
    <t xml:space="preserve">MIGUEL ANGEL </t>
  </si>
  <si>
    <t xml:space="preserve">GALAN </t>
  </si>
  <si>
    <t xml:space="preserve"> DE LA CRUZ</t>
  </si>
  <si>
    <t>467</t>
  </si>
  <si>
    <t xml:space="preserve">MIGUEL ANTONIO </t>
  </si>
  <si>
    <t>LOZA</t>
  </si>
  <si>
    <t xml:space="preserve"> GINUEZ</t>
  </si>
  <si>
    <t>473</t>
  </si>
  <si>
    <t>MINERVA</t>
  </si>
  <si>
    <t>JUSTO</t>
  </si>
  <si>
    <t>ACEVEDO</t>
  </si>
  <si>
    <t>30</t>
  </si>
  <si>
    <t>MIRIAM</t>
  </si>
  <si>
    <t xml:space="preserve"> MIRANDA</t>
  </si>
  <si>
    <t>482</t>
  </si>
  <si>
    <t xml:space="preserve">OCAÑA </t>
  </si>
  <si>
    <t>MODESTO</t>
  </si>
  <si>
    <t>HERRERA</t>
  </si>
  <si>
    <t>BALTAZAR</t>
  </si>
  <si>
    <t xml:space="preserve"> BEDOYA</t>
  </si>
  <si>
    <t xml:space="preserve"> SERNA</t>
  </si>
  <si>
    <t>494</t>
  </si>
  <si>
    <t xml:space="preserve">NADIA EDITH </t>
  </si>
  <si>
    <t xml:space="preserve">MORALES  </t>
  </si>
  <si>
    <t xml:space="preserve">ESPERICUETA </t>
  </si>
  <si>
    <t>488</t>
  </si>
  <si>
    <t>NORMA</t>
  </si>
  <si>
    <t>ARRELLANO</t>
  </si>
  <si>
    <t>31</t>
  </si>
  <si>
    <t>OMAR</t>
  </si>
  <si>
    <t>VELEZ</t>
  </si>
  <si>
    <t>MUÑOZ</t>
  </si>
  <si>
    <t>PAOLA NOHEMI</t>
  </si>
  <si>
    <t xml:space="preserve"> LEYVA</t>
  </si>
  <si>
    <t xml:space="preserve"> IZAGUIRRE</t>
  </si>
  <si>
    <t>486</t>
  </si>
  <si>
    <t xml:space="preserve">RAMIREZ </t>
  </si>
  <si>
    <t>RAMIREZ</t>
  </si>
  <si>
    <t>5</t>
  </si>
  <si>
    <t xml:space="preserve">PERLA VIANEY </t>
  </si>
  <si>
    <t>ROBLES</t>
  </si>
  <si>
    <t>469</t>
  </si>
  <si>
    <t xml:space="preserve">RAFAEL </t>
  </si>
  <si>
    <t xml:space="preserve"> MENDOZA </t>
  </si>
  <si>
    <t>25/Jun/2018</t>
  </si>
  <si>
    <t>510</t>
  </si>
  <si>
    <t>RAUL</t>
  </si>
  <si>
    <t>MORENO</t>
  </si>
  <si>
    <t xml:space="preserve">RAUL SHANTU </t>
  </si>
  <si>
    <t xml:space="preserve">ALEMAN </t>
  </si>
  <si>
    <t>SALAZAR</t>
  </si>
  <si>
    <t>483</t>
  </si>
  <si>
    <t>RICARDO</t>
  </si>
  <si>
    <t xml:space="preserve"> FRANCO</t>
  </si>
  <si>
    <t xml:space="preserve"> CAZAREZ</t>
  </si>
  <si>
    <t>478</t>
  </si>
  <si>
    <t>RODOLFO</t>
  </si>
  <si>
    <t>VALDEZ</t>
  </si>
  <si>
    <t>GUTIERREZ</t>
  </si>
  <si>
    <t>ROSA MARIA</t>
  </si>
  <si>
    <t xml:space="preserve"> DE LA PAZ</t>
  </si>
  <si>
    <t>ROJAS</t>
  </si>
  <si>
    <t>41</t>
  </si>
  <si>
    <t xml:space="preserve">ROSALBA </t>
  </si>
  <si>
    <t xml:space="preserve"> BAUTISTA</t>
  </si>
  <si>
    <t>497</t>
  </si>
  <si>
    <t>ROSARIO DANITZIA</t>
  </si>
  <si>
    <t xml:space="preserve"> IBARGUEN</t>
  </si>
  <si>
    <t xml:space="preserve"> CARMONA</t>
  </si>
  <si>
    <t>496</t>
  </si>
  <si>
    <t>RUBEN DARIO</t>
  </si>
  <si>
    <t xml:space="preserve"> ALEJANDRI </t>
  </si>
  <si>
    <t>477</t>
  </si>
  <si>
    <t>SANDRA</t>
  </si>
  <si>
    <t>BARRIOS</t>
  </si>
  <si>
    <t>ARELLANO</t>
  </si>
  <si>
    <t>33</t>
  </si>
  <si>
    <t>SANDRA ALICIA</t>
  </si>
  <si>
    <t>VEGA</t>
  </si>
  <si>
    <t>SANDRA DENNIS</t>
  </si>
  <si>
    <t>COTA</t>
  </si>
  <si>
    <t>MONTES</t>
  </si>
  <si>
    <t>SAUL ANTONIO</t>
  </si>
  <si>
    <t>MEZA</t>
  </si>
  <si>
    <t xml:space="preserve">SAUL EDUARDO </t>
  </si>
  <si>
    <t>PEREZ</t>
  </si>
  <si>
    <t>SAUL EFREN</t>
  </si>
  <si>
    <t>OCHOA</t>
  </si>
  <si>
    <t xml:space="preserve">SERGIO FRANCISCO </t>
  </si>
  <si>
    <t xml:space="preserve">QUINTERO </t>
  </si>
  <si>
    <t>ORTIZ</t>
  </si>
  <si>
    <t>15</t>
  </si>
  <si>
    <t>TERESITA</t>
  </si>
  <si>
    <t>MALO</t>
  </si>
  <si>
    <t>VICTOR JESUS</t>
  </si>
  <si>
    <t>VIRGINIA</t>
  </si>
  <si>
    <t>QUIÑONEZ</t>
  </si>
  <si>
    <t>DELGADO</t>
  </si>
  <si>
    <t xml:space="preserve">XAVIER ENRIQUE </t>
  </si>
  <si>
    <t xml:space="preserve"> CHAPARRO</t>
  </si>
  <si>
    <t xml:space="preserve"> ROIZ</t>
  </si>
  <si>
    <t>501</t>
  </si>
  <si>
    <t>YESHUA GUILLERMO</t>
  </si>
  <si>
    <t>DURAN</t>
  </si>
  <si>
    <t>YURICO MARICELA</t>
  </si>
  <si>
    <t>GUERRA</t>
  </si>
  <si>
    <t>CISNEROS</t>
  </si>
  <si>
    <t>La aportacion fue en especie, mediante contrato de comodato de un vehiculo Sedan Toyota.</t>
  </si>
  <si>
    <t>JOSE LUIS</t>
  </si>
  <si>
    <t>OVANDO</t>
  </si>
  <si>
    <t>PADRON</t>
  </si>
  <si>
    <t>FRANCISCO JAVIER</t>
  </si>
  <si>
    <t xml:space="preserve">PAREDES </t>
  </si>
  <si>
    <t>ANTONIO GABINO</t>
  </si>
  <si>
    <t>MARISCAL</t>
  </si>
  <si>
    <t>JUAN PEDRO</t>
  </si>
  <si>
    <t>PLASENCIA</t>
  </si>
  <si>
    <t>PAREDES</t>
  </si>
  <si>
    <t>LOSE LUIS</t>
  </si>
  <si>
    <t>PATRON</t>
  </si>
  <si>
    <t>https://www.panbc.com.mx/docstransparencia/2019/LimitesdeFinanciamientoPrivado/LIMITES%20DE%20FINANCIAMIENTO%20PRIVADO%202019.pdf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</si>
</sst>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sz val="11"/>
      <color indexed="8"/>
      <name val="Calibri"/>
      <scheme val="minor"/>
    </font>
    <font>
      <sz val="11"/>
      <name val="Calibri"/>
      <scheme val="minor"/>
    </font>
    <font>
      <b/>
      <sz val="11"/>
      <color indexed="9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Arial Narrow"/>
      <family val="2"/>
    </font>
    <font>
      <sz val="12"/>
      <color theme="1"/>
      <name val="Calibri"/>
      <scheme val="minor"/>
    </font>
    <font>
      <b/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/>
    <xf numFmtId="49" fontId="6" fillId="0" borderId="0" xfId="0" applyNumberFormat="1" applyFont="1" applyFill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left" vertical="top"/>
    </xf>
    <xf numFmtId="2" fontId="6" fillId="0" borderId="3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5" fillId="0" borderId="3" xfId="0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/>
    </xf>
    <xf numFmtId="2" fontId="6" fillId="0" borderId="8" xfId="0" applyNumberFormat="1" applyFont="1" applyFill="1" applyBorder="1" applyAlignment="1">
      <alignment horizontal="right" vertical="top"/>
    </xf>
    <xf numFmtId="49" fontId="6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/>
    </xf>
    <xf numFmtId="2" fontId="5" fillId="0" borderId="8" xfId="1" applyNumberFormat="1" applyFont="1" applyFill="1" applyBorder="1"/>
    <xf numFmtId="0" fontId="5" fillId="0" borderId="6" xfId="0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/>
    <xf numFmtId="2" fontId="6" fillId="4" borderId="2" xfId="0" applyNumberFormat="1" applyFont="1" applyFill="1" applyBorder="1" applyAlignment="1">
      <alignment horizontal="right" vertical="top"/>
    </xf>
    <xf numFmtId="49" fontId="6" fillId="4" borderId="2" xfId="0" applyNumberFormat="1" applyFont="1" applyFill="1" applyBorder="1" applyAlignment="1">
      <alignment horizontal="right" vertical="top"/>
    </xf>
    <xf numFmtId="2" fontId="6" fillId="4" borderId="0" xfId="0" applyNumberFormat="1" applyFont="1" applyFill="1" applyBorder="1" applyAlignment="1">
      <alignment horizontal="right" vertical="top"/>
    </xf>
    <xf numFmtId="49" fontId="6" fillId="4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3" fontId="6" fillId="4" borderId="2" xfId="0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right"/>
    </xf>
    <xf numFmtId="3" fontId="6" fillId="4" borderId="0" xfId="0" applyNumberFormat="1" applyFont="1" applyFill="1" applyBorder="1" applyAlignment="1">
      <alignment horizontal="right" vertical="top"/>
    </xf>
    <xf numFmtId="2" fontId="5" fillId="0" borderId="3" xfId="1" applyNumberFormat="1" applyFont="1" applyFill="1" applyBorder="1" applyAlignment="1">
      <alignment horizontal="right"/>
    </xf>
    <xf numFmtId="14" fontId="5" fillId="0" borderId="3" xfId="0" applyNumberFormat="1" applyFont="1" applyFill="1" applyBorder="1" applyAlignment="1">
      <alignment horizontal="right"/>
    </xf>
    <xf numFmtId="2" fontId="5" fillId="0" borderId="5" xfId="1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right" vertical="top"/>
    </xf>
    <xf numFmtId="2" fontId="5" fillId="0" borderId="8" xfId="1" applyNumberFormat="1" applyFont="1" applyFill="1" applyBorder="1" applyAlignment="1">
      <alignment horizontal="right"/>
    </xf>
    <xf numFmtId="14" fontId="5" fillId="0" borderId="8" xfId="0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0" fontId="9" fillId="0" borderId="0" xfId="2" applyFont="1"/>
    <xf numFmtId="14" fontId="6" fillId="0" borderId="0" xfId="0" applyNumberFormat="1" applyFont="1"/>
    <xf numFmtId="43" fontId="6" fillId="0" borderId="0" xfId="1" applyFont="1"/>
    <xf numFmtId="2" fontId="6" fillId="4" borderId="2" xfId="1" applyNumberFormat="1" applyFont="1" applyFill="1" applyBorder="1" applyAlignment="1">
      <alignment horizontal="right" vertical="top"/>
    </xf>
    <xf numFmtId="2" fontId="6" fillId="0" borderId="0" xfId="1" applyNumberFormat="1" applyFont="1"/>
    <xf numFmtId="2" fontId="5" fillId="0" borderId="0" xfId="0" applyNumberFormat="1" applyFont="1" applyFill="1"/>
    <xf numFmtId="0" fontId="0" fillId="0" borderId="0" xfId="0" applyAlignment="1">
      <alignment horizontal="right"/>
    </xf>
    <xf numFmtId="14" fontId="6" fillId="0" borderId="0" xfId="0" applyNumberFormat="1" applyFont="1" applyAlignment="1">
      <alignment horizontal="right"/>
    </xf>
    <xf numFmtId="0" fontId="5" fillId="0" borderId="0" xfId="0" applyFont="1" applyBorder="1"/>
    <xf numFmtId="43" fontId="5" fillId="0" borderId="0" xfId="1" applyFont="1" applyBorder="1"/>
    <xf numFmtId="14" fontId="5" fillId="0" borderId="0" xfId="0" applyNumberFormat="1" applyFont="1" applyBorder="1"/>
    <xf numFmtId="0" fontId="0" fillId="0" borderId="0" xfId="0"/>
    <xf numFmtId="14" fontId="0" fillId="0" borderId="0" xfId="0" applyNumberFormat="1"/>
    <xf numFmtId="2" fontId="0" fillId="0" borderId="0" xfId="0" applyNumberFormat="1"/>
    <xf numFmtId="43" fontId="5" fillId="0" borderId="0" xfId="1" applyFont="1" applyFill="1" applyBorder="1"/>
    <xf numFmtId="0" fontId="10" fillId="0" borderId="0" xfId="0" applyFont="1" applyBorder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left" wrapText="1"/>
    </xf>
    <xf numFmtId="0" fontId="0" fillId="0" borderId="0" xfId="0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4" fontId="6" fillId="0" borderId="0" xfId="0" applyNumberFormat="1" applyFont="1" applyFill="1" applyBorder="1" applyAlignment="1">
      <alignment horizontal="right" wrapText="1"/>
    </xf>
    <xf numFmtId="14" fontId="6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43" fontId="11" fillId="0" borderId="0" xfId="1" applyFont="1" applyBorder="1"/>
    <xf numFmtId="14" fontId="11" fillId="0" borderId="0" xfId="0" applyNumberFormat="1" applyFont="1" applyBorder="1"/>
    <xf numFmtId="0" fontId="11" fillId="0" borderId="0" xfId="0" applyFont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anbc.com.mx/docstransparencia/2018/DICTAMEN%2055%20TOPES%20FINANCIAMIENTO%20PRIVADO%20ESTATAL%20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topLeftCell="A2" workbookViewId="0">
      <selection activeCell="E8" sqref="E8:E24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9.375" bestFit="1" customWidth="1"/>
    <col min="5" max="5" width="67" bestFit="1" customWidth="1"/>
    <col min="6" max="6" width="49.125" bestFit="1" customWidth="1"/>
    <col min="7" max="7" width="29" bestFit="1" customWidth="1"/>
    <col min="8" max="8" width="73.125" bestFit="1" customWidth="1"/>
    <col min="9" max="9" width="17.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11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3" t="s">
        <v>26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76" customFormat="1">
      <c r="A8" s="80">
        <v>2019</v>
      </c>
      <c r="B8" s="83">
        <v>43466</v>
      </c>
      <c r="C8" s="57">
        <v>43555</v>
      </c>
      <c r="D8" s="93">
        <v>2886326.46</v>
      </c>
      <c r="E8" s="94" t="s">
        <v>631</v>
      </c>
      <c r="F8" s="20">
        <v>1</v>
      </c>
      <c r="G8" s="79">
        <v>1680</v>
      </c>
      <c r="H8" s="20" t="s">
        <v>213</v>
      </c>
      <c r="I8" s="82">
        <v>43579</v>
      </c>
      <c r="J8" s="82">
        <v>43555</v>
      </c>
      <c r="K8" s="77"/>
    </row>
    <row r="9" spans="1:11" s="76" customFormat="1">
      <c r="A9" s="81">
        <v>2019</v>
      </c>
      <c r="B9" s="82">
        <v>43466</v>
      </c>
      <c r="C9" s="63">
        <v>43555</v>
      </c>
      <c r="D9" s="93">
        <v>2886326.46</v>
      </c>
      <c r="E9" s="94" t="s">
        <v>631</v>
      </c>
      <c r="F9" s="20">
        <v>2</v>
      </c>
      <c r="G9" s="79">
        <v>960</v>
      </c>
      <c r="H9" s="20" t="s">
        <v>213</v>
      </c>
      <c r="I9" s="82">
        <v>43579</v>
      </c>
      <c r="J9" s="82">
        <v>43555</v>
      </c>
      <c r="K9" s="77"/>
    </row>
    <row r="10" spans="1:11" s="76" customFormat="1">
      <c r="A10" s="81">
        <v>2019</v>
      </c>
      <c r="B10" s="82">
        <v>43466</v>
      </c>
      <c r="C10" s="63">
        <v>43555</v>
      </c>
      <c r="D10" s="93">
        <v>2886326.46</v>
      </c>
      <c r="E10" s="94" t="s">
        <v>631</v>
      </c>
      <c r="F10" s="20">
        <v>3</v>
      </c>
      <c r="G10" s="79">
        <v>1872</v>
      </c>
      <c r="H10" s="20" t="s">
        <v>213</v>
      </c>
      <c r="I10" s="82">
        <v>43579</v>
      </c>
      <c r="J10" s="82">
        <v>43555</v>
      </c>
      <c r="K10" s="77"/>
    </row>
    <row r="11" spans="1:11" s="76" customFormat="1">
      <c r="A11" s="81">
        <v>2019</v>
      </c>
      <c r="B11" s="82">
        <v>43466</v>
      </c>
      <c r="C11" s="63">
        <v>43555</v>
      </c>
      <c r="D11" s="93">
        <v>2886326.46</v>
      </c>
      <c r="E11" s="94" t="s">
        <v>631</v>
      </c>
      <c r="F11" s="20">
        <v>4</v>
      </c>
      <c r="G11" s="79">
        <v>690.96</v>
      </c>
      <c r="H11" s="20" t="s">
        <v>213</v>
      </c>
      <c r="I11" s="82">
        <v>43579</v>
      </c>
      <c r="J11" s="82">
        <v>43555</v>
      </c>
      <c r="K11" s="77"/>
    </row>
    <row r="12" spans="1:11" s="76" customFormat="1">
      <c r="A12" s="81">
        <v>2019</v>
      </c>
      <c r="B12" s="82">
        <v>43466</v>
      </c>
      <c r="C12" s="63">
        <v>43555</v>
      </c>
      <c r="D12" s="93">
        <v>2886326.46</v>
      </c>
      <c r="E12" s="94" t="s">
        <v>631</v>
      </c>
      <c r="F12" s="20">
        <v>5</v>
      </c>
      <c r="G12" s="79">
        <v>1487.64</v>
      </c>
      <c r="H12" s="20" t="s">
        <v>213</v>
      </c>
      <c r="I12" s="82">
        <v>43579</v>
      </c>
      <c r="J12" s="82">
        <v>43555</v>
      </c>
      <c r="K12" s="77"/>
    </row>
    <row r="13" spans="1:11" s="76" customFormat="1">
      <c r="A13" s="81">
        <v>2019</v>
      </c>
      <c r="B13" s="82">
        <v>43466</v>
      </c>
      <c r="C13" s="63">
        <v>43555</v>
      </c>
      <c r="D13" s="93">
        <v>2886326.46</v>
      </c>
      <c r="E13" s="94" t="s">
        <v>631</v>
      </c>
      <c r="F13" s="20">
        <v>6</v>
      </c>
      <c r="G13" s="79">
        <v>1488.35</v>
      </c>
      <c r="H13" s="20" t="s">
        <v>213</v>
      </c>
      <c r="I13" s="82">
        <v>43579</v>
      </c>
      <c r="J13" s="82">
        <v>43555</v>
      </c>
      <c r="K13" s="77"/>
    </row>
    <row r="14" spans="1:11" s="76" customFormat="1">
      <c r="A14" s="81">
        <v>2019</v>
      </c>
      <c r="B14" s="82">
        <v>43466</v>
      </c>
      <c r="C14" s="63">
        <v>43555</v>
      </c>
      <c r="D14" s="93">
        <v>2886326.46</v>
      </c>
      <c r="E14" s="94" t="s">
        <v>631</v>
      </c>
      <c r="F14" s="20">
        <v>7</v>
      </c>
      <c r="G14" s="79">
        <v>1230</v>
      </c>
      <c r="H14" s="20" t="s">
        <v>213</v>
      </c>
      <c r="I14" s="82">
        <v>43579</v>
      </c>
      <c r="J14" s="82">
        <v>43555</v>
      </c>
      <c r="K14" s="77"/>
    </row>
    <row r="15" spans="1:11" s="76" customFormat="1">
      <c r="A15" s="81">
        <v>2019</v>
      </c>
      <c r="B15" s="82">
        <v>43466</v>
      </c>
      <c r="C15" s="63">
        <v>43555</v>
      </c>
      <c r="D15" s="93">
        <v>2886326.46</v>
      </c>
      <c r="E15" s="94" t="s">
        <v>631</v>
      </c>
      <c r="F15" s="20">
        <v>8</v>
      </c>
      <c r="G15" s="79">
        <v>1585.78</v>
      </c>
      <c r="H15" s="20" t="s">
        <v>213</v>
      </c>
      <c r="I15" s="82">
        <v>43579</v>
      </c>
      <c r="J15" s="82">
        <v>43555</v>
      </c>
      <c r="K15" s="77"/>
    </row>
    <row r="16" spans="1:11" s="76" customFormat="1">
      <c r="A16" s="81">
        <v>2019</v>
      </c>
      <c r="B16" s="82">
        <v>43466</v>
      </c>
      <c r="C16" s="63">
        <v>43555</v>
      </c>
      <c r="D16" s="93">
        <v>2886326.46</v>
      </c>
      <c r="E16" s="94" t="s">
        <v>631</v>
      </c>
      <c r="F16" s="20">
        <v>9</v>
      </c>
      <c r="G16" s="79">
        <v>1040.5899999999999</v>
      </c>
      <c r="H16" s="20" t="s">
        <v>213</v>
      </c>
      <c r="I16" s="82">
        <v>43579</v>
      </c>
      <c r="J16" s="82">
        <v>43555</v>
      </c>
      <c r="K16" s="77"/>
    </row>
    <row r="17" spans="1:11" s="76" customFormat="1">
      <c r="A17" s="81">
        <v>2019</v>
      </c>
      <c r="B17" s="82">
        <v>43466</v>
      </c>
      <c r="C17" s="63">
        <v>43555</v>
      </c>
      <c r="D17" s="93">
        <v>2886326.46</v>
      </c>
      <c r="E17" s="94" t="s">
        <v>631</v>
      </c>
      <c r="F17" s="20">
        <v>10</v>
      </c>
      <c r="G17" s="79">
        <v>900</v>
      </c>
      <c r="H17" s="20" t="s">
        <v>213</v>
      </c>
      <c r="I17" s="82">
        <v>43579</v>
      </c>
      <c r="J17" s="82">
        <v>43555</v>
      </c>
      <c r="K17" s="77"/>
    </row>
    <row r="18" spans="1:11" s="76" customFormat="1">
      <c r="A18" s="81">
        <v>2019</v>
      </c>
      <c r="B18" s="82">
        <v>43466</v>
      </c>
      <c r="C18" s="63">
        <v>43555</v>
      </c>
      <c r="D18" s="93">
        <v>2886326.46</v>
      </c>
      <c r="E18" s="94" t="s">
        <v>631</v>
      </c>
      <c r="F18" s="20">
        <v>11</v>
      </c>
      <c r="G18" s="79">
        <v>1473</v>
      </c>
      <c r="H18" s="20" t="s">
        <v>213</v>
      </c>
      <c r="I18" s="82">
        <v>43579</v>
      </c>
      <c r="J18" s="82">
        <v>43555</v>
      </c>
      <c r="K18" s="77"/>
    </row>
    <row r="19" spans="1:11" s="76" customFormat="1">
      <c r="A19" s="81">
        <v>2019</v>
      </c>
      <c r="B19" s="82">
        <v>43466</v>
      </c>
      <c r="C19" s="63">
        <v>43555</v>
      </c>
      <c r="D19" s="93">
        <v>2886326.46</v>
      </c>
      <c r="E19" s="94" t="s">
        <v>631</v>
      </c>
      <c r="F19" s="20">
        <v>12</v>
      </c>
      <c r="G19" s="79">
        <v>979.08</v>
      </c>
      <c r="H19" s="20" t="s">
        <v>213</v>
      </c>
      <c r="I19" s="82">
        <v>43579</v>
      </c>
      <c r="J19" s="82">
        <v>43555</v>
      </c>
      <c r="K19" s="77"/>
    </row>
    <row r="20" spans="1:11" s="76" customFormat="1">
      <c r="A20" s="81">
        <v>2019</v>
      </c>
      <c r="B20" s="82">
        <v>43466</v>
      </c>
      <c r="C20" s="63">
        <v>43555</v>
      </c>
      <c r="D20" s="93">
        <v>2886326.46</v>
      </c>
      <c r="E20" s="94" t="s">
        <v>631</v>
      </c>
      <c r="F20" s="20">
        <v>13</v>
      </c>
      <c r="G20" s="79">
        <v>2250</v>
      </c>
      <c r="H20" s="20" t="s">
        <v>213</v>
      </c>
      <c r="I20" s="82">
        <v>43579</v>
      </c>
      <c r="J20" s="82">
        <v>43555</v>
      </c>
      <c r="K20" s="77"/>
    </row>
    <row r="21" spans="1:11" s="76" customFormat="1">
      <c r="A21" s="81">
        <v>2019</v>
      </c>
      <c r="B21" s="82">
        <v>43466</v>
      </c>
      <c r="C21" s="63">
        <v>43555</v>
      </c>
      <c r="D21" s="93">
        <v>2886326.46</v>
      </c>
      <c r="E21" s="94" t="s">
        <v>631</v>
      </c>
      <c r="F21" s="20">
        <v>14</v>
      </c>
      <c r="G21" s="79">
        <v>1326.06</v>
      </c>
      <c r="H21" s="20" t="s">
        <v>213</v>
      </c>
      <c r="I21" s="82">
        <v>43579</v>
      </c>
      <c r="J21" s="82">
        <v>43555</v>
      </c>
      <c r="K21" s="77"/>
    </row>
    <row r="22" spans="1:11" s="76" customFormat="1">
      <c r="A22" s="81">
        <v>2019</v>
      </c>
      <c r="B22" s="82">
        <v>43466</v>
      </c>
      <c r="C22" s="63">
        <v>43555</v>
      </c>
      <c r="D22" s="93">
        <v>2886326.46</v>
      </c>
      <c r="E22" s="94" t="s">
        <v>631</v>
      </c>
      <c r="F22" s="20">
        <v>15</v>
      </c>
      <c r="G22" s="79">
        <v>1426.68</v>
      </c>
      <c r="H22" s="20" t="s">
        <v>213</v>
      </c>
      <c r="I22" s="82">
        <v>43579</v>
      </c>
      <c r="J22" s="82">
        <v>43555</v>
      </c>
      <c r="K22" s="77"/>
    </row>
    <row r="23" spans="1:11" s="76" customFormat="1">
      <c r="A23" s="81">
        <v>2019</v>
      </c>
      <c r="B23" s="82">
        <v>43466</v>
      </c>
      <c r="C23" s="63">
        <v>43555</v>
      </c>
      <c r="D23" s="93">
        <v>2886326.46</v>
      </c>
      <c r="E23" s="94" t="s">
        <v>631</v>
      </c>
      <c r="F23" s="20">
        <v>16</v>
      </c>
      <c r="G23" s="79">
        <v>2996.18</v>
      </c>
      <c r="H23" s="20" t="s">
        <v>213</v>
      </c>
      <c r="I23" s="82">
        <v>43579</v>
      </c>
      <c r="J23" s="82">
        <v>43555</v>
      </c>
      <c r="K23" s="77"/>
    </row>
    <row r="24" spans="1:11" s="76" customFormat="1">
      <c r="A24" s="81">
        <v>2019</v>
      </c>
      <c r="B24" s="82">
        <v>43466</v>
      </c>
      <c r="C24" s="63">
        <v>43555</v>
      </c>
      <c r="D24" s="93">
        <v>2886326.46</v>
      </c>
      <c r="E24" s="94" t="s">
        <v>631</v>
      </c>
      <c r="F24" s="20">
        <v>17</v>
      </c>
      <c r="G24" s="81">
        <v>127255.76</v>
      </c>
      <c r="H24" s="20" t="s">
        <v>213</v>
      </c>
      <c r="I24" s="82">
        <v>43579</v>
      </c>
      <c r="J24" s="82">
        <v>43555</v>
      </c>
      <c r="K24" s="77"/>
    </row>
    <row r="25" spans="1:11" s="20" customFormat="1">
      <c r="A25" s="20">
        <v>2018</v>
      </c>
      <c r="B25" s="57">
        <v>43101</v>
      </c>
      <c r="C25" s="57">
        <v>43190</v>
      </c>
      <c r="D25" s="58">
        <v>2606692.42</v>
      </c>
      <c r="E25" s="20" t="s">
        <v>54</v>
      </c>
      <c r="F25" s="20">
        <v>1</v>
      </c>
      <c r="G25" s="59">
        <v>6223</v>
      </c>
      <c r="H25" s="20" t="s">
        <v>213</v>
      </c>
      <c r="I25" s="57">
        <v>43210</v>
      </c>
      <c r="J25" s="57">
        <v>43190</v>
      </c>
    </row>
    <row r="26" spans="1:11" s="20" customFormat="1">
      <c r="A26" s="20">
        <v>2018</v>
      </c>
      <c r="B26" s="57">
        <v>43101</v>
      </c>
      <c r="C26" s="57">
        <v>43190</v>
      </c>
      <c r="D26" s="58">
        <v>2606692.42</v>
      </c>
      <c r="E26" s="20" t="s">
        <v>54</v>
      </c>
      <c r="F26" s="20">
        <v>2</v>
      </c>
      <c r="G26" s="59">
        <v>225.64</v>
      </c>
      <c r="H26" s="20" t="s">
        <v>213</v>
      </c>
      <c r="I26" s="57">
        <v>43210</v>
      </c>
      <c r="J26" s="57">
        <v>43190</v>
      </c>
    </row>
    <row r="27" spans="1:11" s="20" customFormat="1">
      <c r="A27" s="20">
        <v>2018</v>
      </c>
      <c r="B27" s="57">
        <v>43101</v>
      </c>
      <c r="C27" s="57">
        <v>43190</v>
      </c>
      <c r="D27" s="58">
        <v>2606692.42</v>
      </c>
      <c r="E27" s="20" t="s">
        <v>54</v>
      </c>
      <c r="F27" s="20">
        <v>3</v>
      </c>
      <c r="G27" s="60">
        <f>556+556</f>
        <v>1112</v>
      </c>
      <c r="H27" s="20" t="s">
        <v>213</v>
      </c>
      <c r="I27" s="57">
        <v>43210</v>
      </c>
      <c r="J27" s="57">
        <v>43190</v>
      </c>
    </row>
    <row r="28" spans="1:11" s="20" customFormat="1">
      <c r="A28" s="20">
        <v>2018</v>
      </c>
      <c r="B28" s="57">
        <v>43101</v>
      </c>
      <c r="C28" s="57">
        <v>43190</v>
      </c>
      <c r="D28" s="58">
        <v>2606692.42</v>
      </c>
      <c r="E28" s="20" t="s">
        <v>54</v>
      </c>
      <c r="F28" s="20">
        <v>4</v>
      </c>
      <c r="G28" s="59">
        <v>6223</v>
      </c>
      <c r="H28" s="20" t="s">
        <v>213</v>
      </c>
      <c r="I28" s="57">
        <v>43210</v>
      </c>
      <c r="J28" s="57">
        <v>43190</v>
      </c>
    </row>
    <row r="29" spans="1:11" s="20" customFormat="1">
      <c r="A29" s="20">
        <v>2018</v>
      </c>
      <c r="B29" s="57">
        <v>43101</v>
      </c>
      <c r="C29" s="57">
        <v>43190</v>
      </c>
      <c r="D29" s="58">
        <v>2606692.42</v>
      </c>
      <c r="E29" s="20" t="s">
        <v>54</v>
      </c>
      <c r="F29" s="20">
        <v>5</v>
      </c>
      <c r="G29" s="60">
        <f>326.36*3</f>
        <v>979.08</v>
      </c>
      <c r="H29" s="20" t="s">
        <v>213</v>
      </c>
      <c r="I29" s="57">
        <v>43210</v>
      </c>
      <c r="J29" s="57">
        <v>43190</v>
      </c>
    </row>
    <row r="30" spans="1:11" s="20" customFormat="1">
      <c r="A30" s="20">
        <v>2018</v>
      </c>
      <c r="B30" s="57">
        <v>43101</v>
      </c>
      <c r="C30" s="57">
        <v>43190</v>
      </c>
      <c r="D30" s="58">
        <v>2606692.42</v>
      </c>
      <c r="E30" s="20" t="s">
        <v>54</v>
      </c>
      <c r="F30" s="20">
        <v>6</v>
      </c>
      <c r="G30" s="59">
        <v>6223</v>
      </c>
      <c r="H30" s="20" t="s">
        <v>213</v>
      </c>
      <c r="I30" s="57">
        <v>43210</v>
      </c>
      <c r="J30" s="57">
        <v>43190</v>
      </c>
    </row>
    <row r="31" spans="1:11" s="20" customFormat="1">
      <c r="A31" s="20">
        <v>2018</v>
      </c>
      <c r="B31" s="57">
        <v>43101</v>
      </c>
      <c r="C31" s="57">
        <v>43190</v>
      </c>
      <c r="D31" s="58">
        <v>2606692.42</v>
      </c>
      <c r="E31" s="20" t="s">
        <v>54</v>
      </c>
      <c r="F31" s="20">
        <v>7</v>
      </c>
      <c r="G31" s="59">
        <v>169.4</v>
      </c>
      <c r="H31" s="20" t="s">
        <v>213</v>
      </c>
      <c r="I31" s="57">
        <v>43210</v>
      </c>
      <c r="J31" s="57">
        <v>43190</v>
      </c>
    </row>
    <row r="32" spans="1:11" s="20" customFormat="1">
      <c r="A32" s="20">
        <v>2018</v>
      </c>
      <c r="B32" s="57">
        <v>43101</v>
      </c>
      <c r="C32" s="57">
        <v>43190</v>
      </c>
      <c r="D32" s="58">
        <v>2606692.42</v>
      </c>
      <c r="E32" s="56" t="s">
        <v>54</v>
      </c>
      <c r="F32" s="20">
        <v>8</v>
      </c>
      <c r="G32" s="60">
        <v>900</v>
      </c>
      <c r="H32" s="20" t="s">
        <v>213</v>
      </c>
      <c r="I32" s="57">
        <v>43210</v>
      </c>
      <c r="J32" s="57">
        <v>43190</v>
      </c>
    </row>
    <row r="33" spans="1:10" s="20" customFormat="1">
      <c r="A33" s="20">
        <v>2018</v>
      </c>
      <c r="B33" s="57">
        <v>43101</v>
      </c>
      <c r="C33" s="57">
        <v>43190</v>
      </c>
      <c r="D33" s="58">
        <v>2606692.42</v>
      </c>
      <c r="E33" s="20" t="s">
        <v>54</v>
      </c>
      <c r="F33" s="20">
        <v>9</v>
      </c>
      <c r="G33" s="60">
        <f>560*4</f>
        <v>2240</v>
      </c>
      <c r="H33" s="20" t="s">
        <v>213</v>
      </c>
      <c r="I33" s="57">
        <v>43210</v>
      </c>
      <c r="J33" s="57">
        <v>43190</v>
      </c>
    </row>
    <row r="34" spans="1:10" s="20" customFormat="1">
      <c r="A34" s="20">
        <v>2018</v>
      </c>
      <c r="B34" s="57">
        <v>43101</v>
      </c>
      <c r="C34" s="57">
        <v>43190</v>
      </c>
      <c r="D34" s="58">
        <v>2606692.42</v>
      </c>
      <c r="E34" s="20" t="s">
        <v>54</v>
      </c>
      <c r="F34" s="20">
        <v>10</v>
      </c>
      <c r="G34" s="59">
        <v>6223</v>
      </c>
      <c r="H34" s="20" t="s">
        <v>213</v>
      </c>
      <c r="I34" s="57">
        <v>43210</v>
      </c>
      <c r="J34" s="57">
        <v>43190</v>
      </c>
    </row>
    <row r="35" spans="1:10" s="20" customFormat="1">
      <c r="A35" s="20">
        <v>2018</v>
      </c>
      <c r="B35" s="57">
        <v>43101</v>
      </c>
      <c r="C35" s="57">
        <v>43190</v>
      </c>
      <c r="D35" s="58">
        <v>2606692.42</v>
      </c>
      <c r="E35" s="20" t="s">
        <v>54</v>
      </c>
      <c r="F35" s="20">
        <v>11</v>
      </c>
      <c r="G35" s="59">
        <v>1532.2</v>
      </c>
      <c r="H35" s="20" t="s">
        <v>213</v>
      </c>
      <c r="I35" s="57">
        <v>43210</v>
      </c>
      <c r="J35" s="57">
        <v>43190</v>
      </c>
    </row>
    <row r="36" spans="1:10" s="20" customFormat="1">
      <c r="A36" s="20">
        <v>2018</v>
      </c>
      <c r="B36" s="57">
        <v>43101</v>
      </c>
      <c r="C36" s="57">
        <v>43190</v>
      </c>
      <c r="D36" s="58">
        <v>2606692.42</v>
      </c>
      <c r="E36" s="20" t="s">
        <v>54</v>
      </c>
      <c r="F36" s="20">
        <v>12</v>
      </c>
      <c r="G36" s="60">
        <f>624*4</f>
        <v>2496</v>
      </c>
      <c r="H36" s="20" t="s">
        <v>213</v>
      </c>
      <c r="I36" s="57">
        <v>43210</v>
      </c>
      <c r="J36" s="57">
        <v>43190</v>
      </c>
    </row>
    <row r="37" spans="1:10" s="20" customFormat="1">
      <c r="A37" s="20">
        <v>2018</v>
      </c>
      <c r="B37" s="57">
        <v>43101</v>
      </c>
      <c r="C37" s="57">
        <v>43190</v>
      </c>
      <c r="D37" s="58">
        <v>2606692.42</v>
      </c>
      <c r="E37" s="20" t="s">
        <v>54</v>
      </c>
      <c r="F37" s="20">
        <v>13</v>
      </c>
      <c r="G37" s="60">
        <f>230.32*3</f>
        <v>690.96</v>
      </c>
      <c r="H37" s="20" t="s">
        <v>213</v>
      </c>
      <c r="I37" s="57">
        <v>43210</v>
      </c>
      <c r="J37" s="57">
        <v>43190</v>
      </c>
    </row>
    <row r="38" spans="1:10" s="20" customFormat="1">
      <c r="A38" s="20">
        <v>2018</v>
      </c>
      <c r="B38" s="57">
        <v>43101</v>
      </c>
      <c r="C38" s="57">
        <v>43190</v>
      </c>
      <c r="D38" s="58">
        <v>2606692.42</v>
      </c>
      <c r="E38" s="20" t="s">
        <v>54</v>
      </c>
      <c r="F38" s="20">
        <v>14</v>
      </c>
      <c r="G38" s="59">
        <v>6223</v>
      </c>
      <c r="H38" s="20" t="s">
        <v>213</v>
      </c>
      <c r="I38" s="57">
        <v>43210</v>
      </c>
      <c r="J38" s="57">
        <v>43190</v>
      </c>
    </row>
    <row r="39" spans="1:10" s="20" customFormat="1">
      <c r="A39" s="20">
        <v>2018</v>
      </c>
      <c r="B39" s="57">
        <v>43101</v>
      </c>
      <c r="C39" s="57">
        <v>43190</v>
      </c>
      <c r="D39" s="58">
        <v>2606692.42</v>
      </c>
      <c r="E39" s="20" t="s">
        <v>54</v>
      </c>
      <c r="F39" s="20">
        <v>15</v>
      </c>
      <c r="G39" s="59">
        <v>6223</v>
      </c>
      <c r="H39" s="20" t="s">
        <v>213</v>
      </c>
      <c r="I39" s="57">
        <v>43210</v>
      </c>
      <c r="J39" s="57">
        <v>43190</v>
      </c>
    </row>
    <row r="40" spans="1:10" s="20" customFormat="1">
      <c r="A40" s="20">
        <v>2018</v>
      </c>
      <c r="B40" s="57">
        <v>43101</v>
      </c>
      <c r="C40" s="57">
        <v>43190</v>
      </c>
      <c r="D40" s="58">
        <v>2606692.42</v>
      </c>
      <c r="E40" s="20" t="s">
        <v>54</v>
      </c>
      <c r="F40" s="20">
        <v>16</v>
      </c>
      <c r="G40" s="59">
        <v>6223</v>
      </c>
      <c r="H40" s="20" t="s">
        <v>213</v>
      </c>
      <c r="I40" s="57">
        <v>43210</v>
      </c>
      <c r="J40" s="57">
        <v>43190</v>
      </c>
    </row>
    <row r="41" spans="1:10" s="20" customFormat="1">
      <c r="A41" s="20">
        <v>2018</v>
      </c>
      <c r="B41" s="57">
        <v>43101</v>
      </c>
      <c r="C41" s="57">
        <v>43190</v>
      </c>
      <c r="D41" s="58">
        <v>2606692.42</v>
      </c>
      <c r="E41" s="20" t="s">
        <v>54</v>
      </c>
      <c r="F41" s="20">
        <v>17</v>
      </c>
      <c r="G41" s="60">
        <f>397*3</f>
        <v>1191</v>
      </c>
      <c r="H41" s="20" t="s">
        <v>213</v>
      </c>
      <c r="I41" s="57">
        <v>43210</v>
      </c>
      <c r="J41" s="57">
        <v>43190</v>
      </c>
    </row>
    <row r="42" spans="1:10" s="20" customFormat="1">
      <c r="A42" s="20">
        <v>2018</v>
      </c>
      <c r="B42" s="57">
        <v>43101</v>
      </c>
      <c r="C42" s="57">
        <v>43190</v>
      </c>
      <c r="D42" s="58">
        <v>2606692.42</v>
      </c>
      <c r="E42" s="20" t="s">
        <v>54</v>
      </c>
      <c r="F42" s="20">
        <v>18</v>
      </c>
      <c r="G42" s="60">
        <f>491*3</f>
        <v>1473</v>
      </c>
      <c r="H42" s="20" t="s">
        <v>213</v>
      </c>
      <c r="I42" s="57">
        <v>43210</v>
      </c>
      <c r="J42" s="57">
        <v>43190</v>
      </c>
    </row>
    <row r="43" spans="1:10" s="20" customFormat="1">
      <c r="A43" s="20">
        <v>2018</v>
      </c>
      <c r="B43" s="57">
        <v>43101</v>
      </c>
      <c r="C43" s="57">
        <v>43190</v>
      </c>
      <c r="D43" s="58">
        <v>2606692.42</v>
      </c>
      <c r="E43" s="20" t="s">
        <v>54</v>
      </c>
      <c r="F43" s="20">
        <v>19</v>
      </c>
      <c r="G43" s="60">
        <f>410*4</f>
        <v>1640</v>
      </c>
      <c r="H43" s="20" t="s">
        <v>213</v>
      </c>
      <c r="I43" s="57">
        <v>43210</v>
      </c>
      <c r="J43" s="57">
        <v>43190</v>
      </c>
    </row>
    <row r="44" spans="1:10" s="20" customFormat="1">
      <c r="A44" s="20">
        <v>2018</v>
      </c>
      <c r="B44" s="57">
        <v>43101</v>
      </c>
      <c r="C44" s="57">
        <v>43190</v>
      </c>
      <c r="D44" s="58">
        <v>2606692.42</v>
      </c>
      <c r="E44" s="20" t="s">
        <v>54</v>
      </c>
      <c r="F44" s="20">
        <v>20</v>
      </c>
      <c r="G44" s="60">
        <f>442.02*3</f>
        <v>1326.06</v>
      </c>
      <c r="H44" s="20" t="s">
        <v>213</v>
      </c>
      <c r="I44" s="57">
        <v>43210</v>
      </c>
      <c r="J44" s="57">
        <v>43190</v>
      </c>
    </row>
    <row r="45" spans="1:10" s="20" customFormat="1">
      <c r="A45" s="20">
        <v>2018</v>
      </c>
      <c r="B45" s="57">
        <v>43101</v>
      </c>
      <c r="C45" s="57">
        <v>43190</v>
      </c>
      <c r="D45" s="58">
        <v>2606692.42</v>
      </c>
      <c r="E45" s="20" t="s">
        <v>54</v>
      </c>
      <c r="F45" s="20">
        <v>21</v>
      </c>
      <c r="G45" s="60">
        <f>751.89*3</f>
        <v>2255.67</v>
      </c>
      <c r="H45" s="20" t="s">
        <v>213</v>
      </c>
      <c r="I45" s="57">
        <v>43210</v>
      </c>
      <c r="J45" s="57">
        <v>43190</v>
      </c>
    </row>
    <row r="46" spans="1:10" s="20" customFormat="1">
      <c r="A46" s="20">
        <v>2018</v>
      </c>
      <c r="B46" s="57">
        <v>43101</v>
      </c>
      <c r="C46" s="57">
        <v>43190</v>
      </c>
      <c r="D46" s="58">
        <v>2606692.42</v>
      </c>
      <c r="E46" s="20" t="s">
        <v>54</v>
      </c>
      <c r="F46" s="20">
        <v>22</v>
      </c>
      <c r="G46" s="60">
        <f>320*4</f>
        <v>1280</v>
      </c>
      <c r="H46" s="20" t="s">
        <v>213</v>
      </c>
      <c r="I46" s="57">
        <v>43210</v>
      </c>
      <c r="J46" s="57">
        <v>43190</v>
      </c>
    </row>
    <row r="47" spans="1:10" s="20" customFormat="1">
      <c r="A47" s="20">
        <v>2018</v>
      </c>
      <c r="B47" s="57">
        <v>43101</v>
      </c>
      <c r="C47" s="57">
        <v>43190</v>
      </c>
      <c r="D47" s="58">
        <v>2606692.42</v>
      </c>
      <c r="E47" s="20" t="s">
        <v>54</v>
      </c>
      <c r="F47" s="20">
        <v>23</v>
      </c>
      <c r="G47" s="59">
        <v>6223</v>
      </c>
      <c r="H47" s="20" t="s">
        <v>213</v>
      </c>
      <c r="I47" s="57">
        <v>43210</v>
      </c>
      <c r="J47" s="57">
        <v>43190</v>
      </c>
    </row>
    <row r="48" spans="1:10" s="20" customFormat="1">
      <c r="A48" s="20">
        <v>2018</v>
      </c>
      <c r="B48" s="57">
        <v>43101</v>
      </c>
      <c r="C48" s="57">
        <v>43190</v>
      </c>
      <c r="D48" s="58">
        <v>2606692.42</v>
      </c>
      <c r="E48" s="20" t="s">
        <v>54</v>
      </c>
      <c r="F48" s="20">
        <v>24</v>
      </c>
      <c r="G48" s="59">
        <v>6223</v>
      </c>
      <c r="H48" s="20" t="s">
        <v>213</v>
      </c>
      <c r="I48" s="57">
        <v>43210</v>
      </c>
      <c r="J48" s="57">
        <v>43190</v>
      </c>
    </row>
    <row r="49" spans="1:10" s="20" customFormat="1">
      <c r="A49" s="20">
        <v>2018</v>
      </c>
      <c r="B49" s="57">
        <v>43101</v>
      </c>
      <c r="C49" s="57">
        <v>43190</v>
      </c>
      <c r="D49" s="58">
        <v>2606692.42</v>
      </c>
      <c r="E49" s="20" t="s">
        <v>54</v>
      </c>
      <c r="F49" s="20">
        <v>25</v>
      </c>
      <c r="G49" s="59">
        <v>6223</v>
      </c>
      <c r="H49" s="20" t="s">
        <v>213</v>
      </c>
      <c r="I49" s="57">
        <v>43210</v>
      </c>
      <c r="J49" s="57">
        <v>43190</v>
      </c>
    </row>
    <row r="50" spans="1:10" s="20" customFormat="1">
      <c r="A50" s="20">
        <v>2018</v>
      </c>
      <c r="B50" s="57">
        <v>43101</v>
      </c>
      <c r="C50" s="57">
        <v>43190</v>
      </c>
      <c r="D50" s="58">
        <v>2606692.42</v>
      </c>
      <c r="E50" s="20" t="s">
        <v>54</v>
      </c>
      <c r="F50" s="20">
        <v>26</v>
      </c>
      <c r="G50" s="59">
        <v>6223</v>
      </c>
      <c r="H50" s="20" t="s">
        <v>213</v>
      </c>
      <c r="I50" s="57">
        <v>43210</v>
      </c>
      <c r="J50" s="57">
        <v>43190</v>
      </c>
    </row>
    <row r="51" spans="1:10" s="20" customFormat="1">
      <c r="A51" s="20">
        <v>2018</v>
      </c>
      <c r="B51" s="57">
        <v>43101</v>
      </c>
      <c r="C51" s="57">
        <v>43190</v>
      </c>
      <c r="D51" s="58">
        <v>2606692.42</v>
      </c>
      <c r="E51" s="20" t="s">
        <v>54</v>
      </c>
      <c r="F51" s="20">
        <v>27</v>
      </c>
      <c r="G51" s="60">
        <f>750*4</f>
        <v>3000</v>
      </c>
      <c r="H51" s="20" t="s">
        <v>213</v>
      </c>
      <c r="I51" s="57">
        <v>43210</v>
      </c>
      <c r="J51" s="57">
        <v>43190</v>
      </c>
    </row>
    <row r="52" spans="1:10" s="20" customFormat="1">
      <c r="A52" s="20">
        <v>2018</v>
      </c>
      <c r="B52" s="57">
        <v>43101</v>
      </c>
      <c r="C52" s="57">
        <v>43190</v>
      </c>
      <c r="D52" s="58">
        <v>2606692.42</v>
      </c>
      <c r="E52" s="20" t="s">
        <v>54</v>
      </c>
      <c r="F52" s="20">
        <v>28</v>
      </c>
      <c r="G52" s="60">
        <f>998.94*3</f>
        <v>2996.82</v>
      </c>
      <c r="H52" s="20" t="s">
        <v>213</v>
      </c>
      <c r="I52" s="57">
        <v>43210</v>
      </c>
      <c r="J52" s="57">
        <v>43190</v>
      </c>
    </row>
    <row r="53" spans="1:10" s="20" customFormat="1">
      <c r="A53" s="20">
        <v>2018</v>
      </c>
      <c r="B53" s="57">
        <v>43101</v>
      </c>
      <c r="C53" s="57">
        <v>43190</v>
      </c>
      <c r="D53" s="58">
        <v>2606692.42</v>
      </c>
      <c r="E53" s="20" t="s">
        <v>54</v>
      </c>
      <c r="F53" s="20">
        <v>29</v>
      </c>
      <c r="G53" s="59">
        <v>6223</v>
      </c>
      <c r="H53" s="20" t="s">
        <v>213</v>
      </c>
      <c r="I53" s="57">
        <v>43210</v>
      </c>
      <c r="J53" s="57">
        <v>43190</v>
      </c>
    </row>
    <row r="54" spans="1:10" s="20" customFormat="1">
      <c r="A54" s="20">
        <v>2018</v>
      </c>
      <c r="B54" s="57">
        <v>43101</v>
      </c>
      <c r="C54" s="57">
        <v>43190</v>
      </c>
      <c r="D54" s="58">
        <v>2606692.42</v>
      </c>
      <c r="E54" s="20" t="s">
        <v>54</v>
      </c>
      <c r="F54" s="20">
        <v>30</v>
      </c>
      <c r="G54" s="60">
        <f>586.69*3</f>
        <v>1760.0700000000002</v>
      </c>
      <c r="H54" s="20" t="s">
        <v>213</v>
      </c>
      <c r="I54" s="57">
        <v>43210</v>
      </c>
      <c r="J54" s="57">
        <v>43190</v>
      </c>
    </row>
    <row r="55" spans="1:10" s="20" customFormat="1">
      <c r="A55" s="20">
        <v>2018</v>
      </c>
      <c r="B55" s="57">
        <v>43101</v>
      </c>
      <c r="C55" s="57">
        <v>43190</v>
      </c>
      <c r="D55" s="58">
        <v>2606692.42</v>
      </c>
      <c r="E55" s="20" t="s">
        <v>54</v>
      </c>
      <c r="F55" s="20">
        <v>31</v>
      </c>
      <c r="G55" s="59">
        <v>1525.6</v>
      </c>
      <c r="H55" s="20" t="s">
        <v>213</v>
      </c>
      <c r="I55" s="57">
        <v>43210</v>
      </c>
      <c r="J55" s="57">
        <v>43190</v>
      </c>
    </row>
    <row r="56" spans="1:10" s="20" customFormat="1">
      <c r="A56" s="20">
        <v>2018</v>
      </c>
      <c r="B56" s="57">
        <v>43101</v>
      </c>
      <c r="C56" s="57">
        <v>43190</v>
      </c>
      <c r="D56" s="58">
        <v>2606692.42</v>
      </c>
      <c r="E56" s="20" t="s">
        <v>54</v>
      </c>
      <c r="F56" s="20">
        <v>32</v>
      </c>
      <c r="G56" s="59">
        <v>6223</v>
      </c>
      <c r="H56" s="20" t="s">
        <v>213</v>
      </c>
      <c r="I56" s="57">
        <v>43210</v>
      </c>
      <c r="J56" s="57">
        <v>43190</v>
      </c>
    </row>
    <row r="57" spans="1:10" s="20" customFormat="1">
      <c r="A57" s="20">
        <v>2018</v>
      </c>
      <c r="B57" s="57">
        <v>43101</v>
      </c>
      <c r="C57" s="57">
        <v>43190</v>
      </c>
      <c r="D57" s="58">
        <v>2606692.42</v>
      </c>
      <c r="E57" s="20" t="s">
        <v>54</v>
      </c>
      <c r="F57" s="20">
        <v>33</v>
      </c>
      <c r="G57" s="59">
        <v>119.44</v>
      </c>
      <c r="H57" s="20" t="s">
        <v>213</v>
      </c>
      <c r="I57" s="57">
        <v>43210</v>
      </c>
      <c r="J57" s="57">
        <v>43190</v>
      </c>
    </row>
    <row r="58" spans="1:10" s="20" customFormat="1">
      <c r="A58" s="20">
        <v>2018</v>
      </c>
      <c r="B58" s="57">
        <v>43101</v>
      </c>
      <c r="C58" s="57">
        <v>43190</v>
      </c>
      <c r="D58" s="58">
        <v>2606692.42</v>
      </c>
      <c r="E58" s="20" t="s">
        <v>54</v>
      </c>
      <c r="F58" s="20">
        <v>34</v>
      </c>
      <c r="G58" s="21">
        <v>2000</v>
      </c>
      <c r="H58" s="20" t="s">
        <v>213</v>
      </c>
      <c r="I58" s="57">
        <v>43210</v>
      </c>
      <c r="J58" s="57">
        <v>43190</v>
      </c>
    </row>
    <row r="59" spans="1:10" s="20" customFormat="1">
      <c r="A59" s="20">
        <v>2018</v>
      </c>
      <c r="B59" s="57">
        <v>43101</v>
      </c>
      <c r="C59" s="57">
        <v>43190</v>
      </c>
      <c r="D59" s="58">
        <v>2606692.42</v>
      </c>
      <c r="E59" s="20" t="s">
        <v>54</v>
      </c>
      <c r="F59" s="20">
        <v>35</v>
      </c>
      <c r="G59" s="21">
        <v>70000</v>
      </c>
      <c r="H59" s="20" t="s">
        <v>213</v>
      </c>
      <c r="I59" s="57">
        <v>43210</v>
      </c>
      <c r="J59" s="57">
        <v>43190</v>
      </c>
    </row>
    <row r="60" spans="1:10" s="20" customFormat="1">
      <c r="A60" s="20">
        <v>2018</v>
      </c>
      <c r="B60" s="57">
        <v>43101</v>
      </c>
      <c r="C60" s="57">
        <v>43190</v>
      </c>
      <c r="D60" s="58">
        <v>2606692.42</v>
      </c>
      <c r="E60" s="20" t="s">
        <v>54</v>
      </c>
      <c r="F60" s="20">
        <v>36</v>
      </c>
      <c r="G60" s="21">
        <v>6000</v>
      </c>
      <c r="H60" s="20" t="s">
        <v>213</v>
      </c>
      <c r="I60" s="57">
        <v>43210</v>
      </c>
      <c r="J60" s="57">
        <v>43190</v>
      </c>
    </row>
    <row r="61" spans="1:10" s="20" customFormat="1">
      <c r="A61" s="20">
        <v>2018</v>
      </c>
      <c r="B61" s="57">
        <v>43101</v>
      </c>
      <c r="C61" s="57">
        <v>43190</v>
      </c>
      <c r="D61" s="58">
        <v>2606692.42</v>
      </c>
      <c r="E61" s="20" t="s">
        <v>54</v>
      </c>
      <c r="F61" s="20">
        <v>37</v>
      </c>
      <c r="G61" s="21">
        <v>55000</v>
      </c>
      <c r="H61" s="20" t="s">
        <v>213</v>
      </c>
      <c r="I61" s="57">
        <v>43210</v>
      </c>
      <c r="J61" s="57">
        <v>43190</v>
      </c>
    </row>
    <row r="62" spans="1:10" s="20" customFormat="1">
      <c r="A62" s="20">
        <v>2018</v>
      </c>
      <c r="B62" s="57">
        <v>43101</v>
      </c>
      <c r="C62" s="57">
        <v>43190</v>
      </c>
      <c r="D62" s="58">
        <v>2606692.42</v>
      </c>
      <c r="E62" s="20" t="s">
        <v>54</v>
      </c>
      <c r="F62" s="20">
        <v>38</v>
      </c>
      <c r="G62" s="21">
        <v>80000</v>
      </c>
      <c r="H62" s="20" t="s">
        <v>213</v>
      </c>
      <c r="I62" s="57">
        <v>43210</v>
      </c>
      <c r="J62" s="57">
        <v>43190</v>
      </c>
    </row>
    <row r="63" spans="1:10" s="20" customFormat="1">
      <c r="A63" s="20">
        <v>2018</v>
      </c>
      <c r="B63" s="57">
        <v>43101</v>
      </c>
      <c r="C63" s="57">
        <v>43190</v>
      </c>
      <c r="D63" s="58">
        <v>2606692.42</v>
      </c>
      <c r="E63" s="20" t="s">
        <v>54</v>
      </c>
      <c r="F63" s="20">
        <v>39</v>
      </c>
      <c r="G63" s="21">
        <v>10000</v>
      </c>
      <c r="H63" s="20" t="s">
        <v>213</v>
      </c>
      <c r="I63" s="57">
        <v>43210</v>
      </c>
      <c r="J63" s="57">
        <v>43190</v>
      </c>
    </row>
    <row r="64" spans="1:10" s="20" customFormat="1">
      <c r="A64" s="20">
        <v>2018</v>
      </c>
      <c r="B64" s="57">
        <v>43101</v>
      </c>
      <c r="C64" s="57">
        <v>43190</v>
      </c>
      <c r="D64" s="58">
        <v>2606692.42</v>
      </c>
      <c r="E64" s="20" t="s">
        <v>54</v>
      </c>
      <c r="F64" s="20">
        <v>40</v>
      </c>
      <c r="G64" s="21">
        <v>7000</v>
      </c>
      <c r="H64" s="20" t="s">
        <v>213</v>
      </c>
      <c r="I64" s="57">
        <v>43210</v>
      </c>
      <c r="J64" s="57">
        <v>43190</v>
      </c>
    </row>
    <row r="65" spans="1:10" s="20" customFormat="1">
      <c r="A65" s="20">
        <v>2018</v>
      </c>
      <c r="B65" s="57">
        <v>43101</v>
      </c>
      <c r="C65" s="57">
        <v>43190</v>
      </c>
      <c r="D65" s="58">
        <v>2606692.42</v>
      </c>
      <c r="E65" s="20" t="s">
        <v>54</v>
      </c>
      <c r="F65" s="20">
        <v>41</v>
      </c>
      <c r="G65" s="21">
        <v>6000</v>
      </c>
      <c r="H65" s="20" t="s">
        <v>213</v>
      </c>
      <c r="I65" s="57">
        <v>43210</v>
      </c>
      <c r="J65" s="57">
        <v>43190</v>
      </c>
    </row>
    <row r="66" spans="1:10" s="20" customFormat="1">
      <c r="A66" s="20">
        <v>2018</v>
      </c>
      <c r="B66" s="57">
        <v>43101</v>
      </c>
      <c r="C66" s="57">
        <v>43190</v>
      </c>
      <c r="D66" s="58">
        <v>2606692.42</v>
      </c>
      <c r="E66" s="20" t="s">
        <v>54</v>
      </c>
      <c r="F66" s="20">
        <v>42</v>
      </c>
      <c r="G66" s="21">
        <v>50000</v>
      </c>
      <c r="H66" s="20" t="s">
        <v>213</v>
      </c>
      <c r="I66" s="57">
        <v>43210</v>
      </c>
      <c r="J66" s="57">
        <v>43190</v>
      </c>
    </row>
    <row r="67" spans="1:10" s="20" customFormat="1">
      <c r="A67" s="20">
        <v>2018</v>
      </c>
      <c r="B67" s="57">
        <v>43101</v>
      </c>
      <c r="C67" s="57">
        <v>43190</v>
      </c>
      <c r="D67" s="58">
        <v>2606692.42</v>
      </c>
      <c r="E67" s="20" t="s">
        <v>54</v>
      </c>
      <c r="F67" s="20">
        <v>43</v>
      </c>
      <c r="G67" s="21">
        <v>1750</v>
      </c>
      <c r="H67" s="20" t="s">
        <v>213</v>
      </c>
      <c r="I67" s="57">
        <v>43210</v>
      </c>
      <c r="J67" s="57">
        <v>43190</v>
      </c>
    </row>
    <row r="68" spans="1:10" s="20" customFormat="1">
      <c r="A68" s="20">
        <v>2018</v>
      </c>
      <c r="B68" s="57">
        <v>43101</v>
      </c>
      <c r="C68" s="57">
        <v>43190</v>
      </c>
      <c r="D68" s="58">
        <v>2606692.42</v>
      </c>
      <c r="E68" s="20" t="s">
        <v>54</v>
      </c>
      <c r="F68" s="20">
        <v>44</v>
      </c>
      <c r="G68" s="21">
        <v>30000</v>
      </c>
      <c r="H68" s="20" t="s">
        <v>213</v>
      </c>
      <c r="I68" s="57">
        <v>43210</v>
      </c>
      <c r="J68" s="57">
        <v>43190</v>
      </c>
    </row>
    <row r="69" spans="1:10" s="20" customFormat="1">
      <c r="A69" s="20">
        <v>2018</v>
      </c>
      <c r="B69" s="57">
        <v>43101</v>
      </c>
      <c r="C69" s="57">
        <v>43190</v>
      </c>
      <c r="D69" s="58">
        <v>2606692.42</v>
      </c>
      <c r="E69" s="20" t="s">
        <v>54</v>
      </c>
      <c r="F69" s="20">
        <v>45</v>
      </c>
      <c r="G69" s="21">
        <v>30000</v>
      </c>
      <c r="H69" s="20" t="s">
        <v>213</v>
      </c>
      <c r="I69" s="57">
        <v>43210</v>
      </c>
      <c r="J69" s="57">
        <v>43190</v>
      </c>
    </row>
    <row r="70" spans="1:10" s="20" customFormat="1">
      <c r="A70" s="20">
        <v>2018</v>
      </c>
      <c r="B70" s="57">
        <v>43101</v>
      </c>
      <c r="C70" s="57">
        <v>43190</v>
      </c>
      <c r="D70" s="58">
        <v>2606692.42</v>
      </c>
      <c r="E70" s="20" t="s">
        <v>54</v>
      </c>
      <c r="F70" s="20">
        <v>46</v>
      </c>
      <c r="G70" s="21">
        <v>50000</v>
      </c>
      <c r="H70" s="20" t="s">
        <v>213</v>
      </c>
      <c r="I70" s="57">
        <v>43210</v>
      </c>
      <c r="J70" s="57">
        <v>43190</v>
      </c>
    </row>
    <row r="71" spans="1:10" s="20" customFormat="1">
      <c r="A71" s="20">
        <v>2018</v>
      </c>
      <c r="B71" s="57">
        <v>43101</v>
      </c>
      <c r="C71" s="57">
        <v>43190</v>
      </c>
      <c r="D71" s="58">
        <v>2606692.42</v>
      </c>
      <c r="E71" s="20" t="s">
        <v>54</v>
      </c>
      <c r="F71" s="20">
        <v>47</v>
      </c>
      <c r="G71" s="21">
        <v>50000</v>
      </c>
      <c r="H71" s="20" t="s">
        <v>213</v>
      </c>
      <c r="I71" s="57">
        <v>43210</v>
      </c>
      <c r="J71" s="57">
        <v>43190</v>
      </c>
    </row>
    <row r="72" spans="1:10" s="20" customFormat="1">
      <c r="A72" s="20">
        <v>2018</v>
      </c>
      <c r="B72" s="57">
        <v>43101</v>
      </c>
      <c r="C72" s="57">
        <v>43190</v>
      </c>
      <c r="D72" s="58">
        <v>2606692.42</v>
      </c>
      <c r="E72" s="20" t="s">
        <v>54</v>
      </c>
      <c r="F72" s="20">
        <v>48</v>
      </c>
      <c r="G72" s="21">
        <v>32000</v>
      </c>
      <c r="H72" s="20" t="s">
        <v>213</v>
      </c>
      <c r="I72" s="57">
        <v>43210</v>
      </c>
      <c r="J72" s="57">
        <v>43190</v>
      </c>
    </row>
    <row r="73" spans="1:10" s="20" customFormat="1">
      <c r="A73" s="20">
        <v>2018</v>
      </c>
      <c r="B73" s="57">
        <v>43101</v>
      </c>
      <c r="C73" s="57">
        <v>43190</v>
      </c>
      <c r="D73" s="58">
        <v>2606692.42</v>
      </c>
      <c r="E73" s="20" t="s">
        <v>54</v>
      </c>
      <c r="F73" s="20">
        <v>49</v>
      </c>
      <c r="G73" s="21">
        <v>57000</v>
      </c>
      <c r="H73" s="20" t="s">
        <v>213</v>
      </c>
      <c r="I73" s="57">
        <v>43210</v>
      </c>
      <c r="J73" s="57">
        <v>43190</v>
      </c>
    </row>
    <row r="74" spans="1:10" s="20" customFormat="1">
      <c r="A74" s="20">
        <v>2018</v>
      </c>
      <c r="B74" s="57">
        <v>43101</v>
      </c>
      <c r="C74" s="57">
        <v>43190</v>
      </c>
      <c r="D74" s="58">
        <v>2606692.42</v>
      </c>
      <c r="E74" s="20" t="s">
        <v>54</v>
      </c>
      <c r="F74" s="20">
        <v>50</v>
      </c>
      <c r="G74" s="23">
        <v>4000</v>
      </c>
      <c r="H74" s="20" t="s">
        <v>213</v>
      </c>
      <c r="I74" s="57">
        <v>43210</v>
      </c>
      <c r="J74" s="57">
        <v>43190</v>
      </c>
    </row>
    <row r="75" spans="1:10" s="20" customFormat="1">
      <c r="A75" s="20">
        <v>2018</v>
      </c>
      <c r="B75" s="57">
        <v>43101</v>
      </c>
      <c r="C75" s="57">
        <v>43190</v>
      </c>
      <c r="D75" s="58">
        <v>2606692.42</v>
      </c>
      <c r="E75" s="20" t="s">
        <v>54</v>
      </c>
      <c r="F75" s="20">
        <v>51</v>
      </c>
      <c r="G75" s="23">
        <v>5000</v>
      </c>
      <c r="H75" s="20" t="s">
        <v>213</v>
      </c>
      <c r="I75" s="57">
        <v>43210</v>
      </c>
      <c r="J75" s="57">
        <v>43190</v>
      </c>
    </row>
    <row r="76" spans="1:10" s="20" customFormat="1">
      <c r="A76" s="20">
        <v>2018</v>
      </c>
      <c r="B76" s="57">
        <v>43101</v>
      </c>
      <c r="C76" s="57">
        <v>43190</v>
      </c>
      <c r="D76" s="58">
        <v>2606692.42</v>
      </c>
      <c r="E76" s="20" t="s">
        <v>54</v>
      </c>
      <c r="F76" s="20">
        <v>52</v>
      </c>
      <c r="G76" s="21">
        <v>100000</v>
      </c>
      <c r="H76" s="20" t="s">
        <v>213</v>
      </c>
      <c r="I76" s="57">
        <v>43210</v>
      </c>
      <c r="J76" s="57">
        <v>43190</v>
      </c>
    </row>
    <row r="77" spans="1:10" s="20" customFormat="1">
      <c r="A77" s="20">
        <v>2018</v>
      </c>
      <c r="B77" s="57">
        <v>43101</v>
      </c>
      <c r="C77" s="57">
        <v>43190</v>
      </c>
      <c r="D77" s="58">
        <v>2606692.42</v>
      </c>
      <c r="E77" s="20" t="s">
        <v>54</v>
      </c>
      <c r="F77" s="20">
        <v>53</v>
      </c>
      <c r="G77" s="21">
        <v>7000</v>
      </c>
      <c r="H77" s="20" t="s">
        <v>213</v>
      </c>
      <c r="I77" s="57">
        <v>43210</v>
      </c>
      <c r="J77" s="57">
        <v>43190</v>
      </c>
    </row>
    <row r="78" spans="1:10" s="20" customFormat="1">
      <c r="A78" s="20">
        <v>2018</v>
      </c>
      <c r="B78" s="57">
        <v>43101</v>
      </c>
      <c r="C78" s="57">
        <v>43190</v>
      </c>
      <c r="D78" s="58">
        <v>2606692.42</v>
      </c>
      <c r="E78" s="20" t="s">
        <v>54</v>
      </c>
      <c r="F78" s="20">
        <v>54</v>
      </c>
      <c r="G78" s="21">
        <v>200000</v>
      </c>
      <c r="H78" s="20" t="s">
        <v>213</v>
      </c>
      <c r="I78" s="57">
        <v>43210</v>
      </c>
      <c r="J78" s="57">
        <v>43190</v>
      </c>
    </row>
    <row r="79" spans="1:10" s="20" customFormat="1">
      <c r="A79" s="20">
        <v>2018</v>
      </c>
      <c r="B79" s="57">
        <v>43101</v>
      </c>
      <c r="C79" s="57">
        <v>43190</v>
      </c>
      <c r="D79" s="58">
        <v>2606692.42</v>
      </c>
      <c r="E79" s="20" t="s">
        <v>54</v>
      </c>
      <c r="F79" s="20">
        <v>55</v>
      </c>
      <c r="G79" s="21">
        <v>7000</v>
      </c>
      <c r="H79" s="20" t="s">
        <v>213</v>
      </c>
      <c r="I79" s="57">
        <v>43210</v>
      </c>
      <c r="J79" s="57">
        <v>43190</v>
      </c>
    </row>
    <row r="80" spans="1:10" s="20" customFormat="1">
      <c r="A80" s="20">
        <v>2018</v>
      </c>
      <c r="B80" s="57">
        <v>43101</v>
      </c>
      <c r="C80" s="57">
        <v>43190</v>
      </c>
      <c r="D80" s="58">
        <v>2606692.42</v>
      </c>
      <c r="E80" s="20" t="s">
        <v>54</v>
      </c>
      <c r="F80" s="20">
        <v>56</v>
      </c>
      <c r="G80" s="21">
        <v>7000</v>
      </c>
      <c r="H80" s="20" t="s">
        <v>213</v>
      </c>
      <c r="I80" s="57">
        <v>43210</v>
      </c>
      <c r="J80" s="57">
        <v>43190</v>
      </c>
    </row>
    <row r="81" spans="1:10" s="20" customFormat="1">
      <c r="A81" s="20">
        <v>2018</v>
      </c>
      <c r="B81" s="57">
        <v>43101</v>
      </c>
      <c r="C81" s="57">
        <v>43190</v>
      </c>
      <c r="D81" s="58">
        <v>2606692.42</v>
      </c>
      <c r="E81" s="20" t="s">
        <v>54</v>
      </c>
      <c r="F81" s="20">
        <v>57</v>
      </c>
      <c r="G81" s="21">
        <v>100000</v>
      </c>
      <c r="H81" s="20" t="s">
        <v>213</v>
      </c>
      <c r="I81" s="57">
        <v>43210</v>
      </c>
      <c r="J81" s="57">
        <v>43190</v>
      </c>
    </row>
    <row r="82" spans="1:10" s="20" customFormat="1">
      <c r="A82" s="20">
        <v>2018</v>
      </c>
      <c r="B82" s="57">
        <v>43101</v>
      </c>
      <c r="C82" s="57">
        <v>43190</v>
      </c>
      <c r="D82" s="58">
        <v>2606692.42</v>
      </c>
      <c r="E82" s="20" t="s">
        <v>54</v>
      </c>
      <c r="F82" s="20">
        <v>58</v>
      </c>
      <c r="G82" s="21">
        <v>7000</v>
      </c>
      <c r="H82" s="20" t="s">
        <v>213</v>
      </c>
      <c r="I82" s="57">
        <v>43210</v>
      </c>
      <c r="J82" s="57">
        <v>43190</v>
      </c>
    </row>
    <row r="83" spans="1:10" s="20" customFormat="1">
      <c r="A83" s="20">
        <v>2018</v>
      </c>
      <c r="B83" s="57">
        <v>43101</v>
      </c>
      <c r="C83" s="57">
        <v>43190</v>
      </c>
      <c r="D83" s="58">
        <v>2606692.42</v>
      </c>
      <c r="E83" s="20" t="s">
        <v>54</v>
      </c>
      <c r="F83" s="20">
        <v>59</v>
      </c>
      <c r="G83" s="21">
        <v>3500</v>
      </c>
      <c r="H83" s="20" t="s">
        <v>213</v>
      </c>
      <c r="I83" s="57">
        <v>43210</v>
      </c>
      <c r="J83" s="57">
        <v>43190</v>
      </c>
    </row>
    <row r="84" spans="1:10" s="20" customFormat="1">
      <c r="A84" s="20">
        <v>2018</v>
      </c>
      <c r="B84" s="57">
        <v>43191</v>
      </c>
      <c r="C84" s="57">
        <v>43281</v>
      </c>
      <c r="D84" s="58">
        <v>2606692.42</v>
      </c>
      <c r="E84" s="20" t="s">
        <v>54</v>
      </c>
      <c r="F84" s="2">
        <v>60</v>
      </c>
      <c r="G84" s="4">
        <v>4000</v>
      </c>
      <c r="H84" s="20" t="s">
        <v>213</v>
      </c>
      <c r="I84" s="57">
        <v>43312</v>
      </c>
      <c r="J84" s="57">
        <v>43281</v>
      </c>
    </row>
    <row r="85" spans="1:10" s="20" customFormat="1">
      <c r="A85" s="20">
        <v>2018</v>
      </c>
      <c r="B85" s="57">
        <v>43191</v>
      </c>
      <c r="C85" s="57">
        <v>43281</v>
      </c>
      <c r="D85" s="58">
        <v>2606692.42</v>
      </c>
      <c r="E85" s="20" t="s">
        <v>54</v>
      </c>
      <c r="F85" s="2">
        <v>61</v>
      </c>
      <c r="G85" s="7">
        <v>6000</v>
      </c>
      <c r="H85" s="20" t="s">
        <v>213</v>
      </c>
      <c r="I85" s="57">
        <v>43312</v>
      </c>
      <c r="J85" s="57">
        <v>43281</v>
      </c>
    </row>
    <row r="86" spans="1:10">
      <c r="A86" s="20">
        <v>2018</v>
      </c>
      <c r="B86" s="57">
        <v>43191</v>
      </c>
      <c r="C86" s="57">
        <v>43281</v>
      </c>
      <c r="D86" s="58">
        <v>2606692.42</v>
      </c>
      <c r="E86" s="20" t="s">
        <v>54</v>
      </c>
      <c r="F86" s="2">
        <v>62</v>
      </c>
      <c r="G86" s="7">
        <v>5000</v>
      </c>
      <c r="H86" s="20" t="s">
        <v>213</v>
      </c>
      <c r="I86" s="57">
        <v>43312</v>
      </c>
      <c r="J86" s="57">
        <v>43281</v>
      </c>
    </row>
    <row r="87" spans="1:10">
      <c r="A87" s="20">
        <v>2018</v>
      </c>
      <c r="B87" s="57">
        <v>43191</v>
      </c>
      <c r="C87" s="57">
        <v>43281</v>
      </c>
      <c r="D87" s="58">
        <v>2606692.42</v>
      </c>
      <c r="E87" s="20" t="s">
        <v>54</v>
      </c>
      <c r="F87" s="9">
        <v>63</v>
      </c>
      <c r="G87" s="61">
        <v>2256.48</v>
      </c>
      <c r="H87" s="20" t="s">
        <v>213</v>
      </c>
      <c r="I87" s="57">
        <v>43312</v>
      </c>
      <c r="J87" s="57">
        <v>43281</v>
      </c>
    </row>
    <row r="88" spans="1:10">
      <c r="A88" s="20">
        <v>2018</v>
      </c>
      <c r="B88" s="57">
        <v>43191</v>
      </c>
      <c r="C88" s="57">
        <v>43281</v>
      </c>
      <c r="D88" s="58">
        <v>2606692.42</v>
      </c>
      <c r="E88" s="20" t="s">
        <v>54</v>
      </c>
      <c r="F88" s="9">
        <v>64</v>
      </c>
      <c r="G88" s="7">
        <v>7000</v>
      </c>
      <c r="H88" s="20" t="s">
        <v>213</v>
      </c>
      <c r="I88" s="57">
        <v>43312</v>
      </c>
      <c r="J88" s="57">
        <v>43281</v>
      </c>
    </row>
    <row r="89" spans="1:10">
      <c r="A89" s="20">
        <v>2018</v>
      </c>
      <c r="B89" s="57">
        <v>43191</v>
      </c>
      <c r="C89" s="57">
        <v>43281</v>
      </c>
      <c r="D89" s="58">
        <v>2606692.42</v>
      </c>
      <c r="E89" s="20" t="s">
        <v>54</v>
      </c>
      <c r="F89" s="9">
        <v>65</v>
      </c>
      <c r="G89" s="61">
        <v>1142.26</v>
      </c>
      <c r="H89" s="20" t="s">
        <v>213</v>
      </c>
      <c r="I89" s="57">
        <v>43312</v>
      </c>
      <c r="J89" s="57">
        <v>43281</v>
      </c>
    </row>
    <row r="90" spans="1:10">
      <c r="A90" s="20">
        <v>2018</v>
      </c>
      <c r="B90" s="57">
        <v>43191</v>
      </c>
      <c r="C90" s="57">
        <v>43281</v>
      </c>
      <c r="D90" s="58">
        <v>2606692.42</v>
      </c>
      <c r="E90" s="20" t="s">
        <v>54</v>
      </c>
      <c r="F90" s="9">
        <v>66</v>
      </c>
      <c r="G90" s="7">
        <v>6000</v>
      </c>
      <c r="H90" s="20" t="s">
        <v>213</v>
      </c>
      <c r="I90" s="57">
        <v>43312</v>
      </c>
      <c r="J90" s="57">
        <v>43281</v>
      </c>
    </row>
    <row r="91" spans="1:10">
      <c r="A91" s="20">
        <v>2018</v>
      </c>
      <c r="B91" s="57">
        <v>43191</v>
      </c>
      <c r="C91" s="57">
        <v>43281</v>
      </c>
      <c r="D91" s="58">
        <v>2606692.42</v>
      </c>
      <c r="E91" s="20" t="s">
        <v>54</v>
      </c>
      <c r="F91" s="9">
        <v>67</v>
      </c>
      <c r="G91" s="7">
        <v>7000</v>
      </c>
      <c r="H91" s="20" t="s">
        <v>213</v>
      </c>
      <c r="I91" s="57">
        <v>43312</v>
      </c>
      <c r="J91" s="57">
        <v>43281</v>
      </c>
    </row>
    <row r="92" spans="1:10">
      <c r="A92" s="20">
        <v>2018</v>
      </c>
      <c r="B92" s="57">
        <v>43191</v>
      </c>
      <c r="C92" s="57">
        <v>43281</v>
      </c>
      <c r="D92" s="58">
        <v>2606692.42</v>
      </c>
      <c r="E92" s="20" t="s">
        <v>54</v>
      </c>
      <c r="F92" s="9">
        <v>68</v>
      </c>
      <c r="G92" s="7">
        <v>4000</v>
      </c>
      <c r="H92" s="20" t="s">
        <v>213</v>
      </c>
      <c r="I92" s="57">
        <v>43312</v>
      </c>
      <c r="J92" s="57">
        <v>43281</v>
      </c>
    </row>
    <row r="93" spans="1:10">
      <c r="A93" s="20">
        <v>2018</v>
      </c>
      <c r="B93" s="57">
        <v>43191</v>
      </c>
      <c r="C93" s="57">
        <v>43281</v>
      </c>
      <c r="D93" s="58">
        <v>2606692.42</v>
      </c>
      <c r="E93" s="20" t="s">
        <v>54</v>
      </c>
      <c r="F93" s="9">
        <v>69</v>
      </c>
      <c r="G93" s="7">
        <v>6000</v>
      </c>
      <c r="H93" s="20" t="s">
        <v>213</v>
      </c>
      <c r="I93" s="57">
        <v>43312</v>
      </c>
      <c r="J93" s="57">
        <v>43281</v>
      </c>
    </row>
    <row r="94" spans="1:10">
      <c r="A94" s="20">
        <v>2018</v>
      </c>
      <c r="B94" s="57">
        <v>43191</v>
      </c>
      <c r="C94" s="57">
        <v>43281</v>
      </c>
      <c r="D94" s="58">
        <v>2606692.42</v>
      </c>
      <c r="E94" s="20" t="s">
        <v>54</v>
      </c>
      <c r="F94" s="9">
        <v>70</v>
      </c>
      <c r="G94" s="7">
        <v>7000</v>
      </c>
      <c r="H94" s="20" t="s">
        <v>213</v>
      </c>
      <c r="I94" s="57">
        <v>43312</v>
      </c>
      <c r="J94" s="57">
        <v>43281</v>
      </c>
    </row>
    <row r="95" spans="1:10">
      <c r="A95" s="20">
        <v>2018</v>
      </c>
      <c r="B95" s="57">
        <v>43191</v>
      </c>
      <c r="C95" s="57">
        <v>43281</v>
      </c>
      <c r="D95" s="58">
        <v>2606692.42</v>
      </c>
      <c r="E95" s="20" t="s">
        <v>54</v>
      </c>
      <c r="F95" s="9">
        <v>71</v>
      </c>
      <c r="G95" s="7">
        <v>7000</v>
      </c>
      <c r="H95" s="20" t="s">
        <v>213</v>
      </c>
      <c r="I95" s="57">
        <v>43312</v>
      </c>
      <c r="J95" s="57">
        <v>43281</v>
      </c>
    </row>
    <row r="96" spans="1:10">
      <c r="A96" s="20">
        <v>2018</v>
      </c>
      <c r="B96" s="57">
        <v>43191</v>
      </c>
      <c r="C96" s="57">
        <v>43281</v>
      </c>
      <c r="D96" s="58">
        <v>2606692.42</v>
      </c>
      <c r="E96" s="20" t="s">
        <v>54</v>
      </c>
      <c r="F96" s="9">
        <v>72</v>
      </c>
      <c r="G96" s="7">
        <v>6000</v>
      </c>
      <c r="H96" s="20" t="s">
        <v>213</v>
      </c>
      <c r="I96" s="57">
        <v>43312</v>
      </c>
      <c r="J96" s="57">
        <v>43281</v>
      </c>
    </row>
    <row r="97" spans="1:10">
      <c r="A97" s="20">
        <v>2018</v>
      </c>
      <c r="B97" s="57">
        <v>43191</v>
      </c>
      <c r="C97" s="57">
        <v>43281</v>
      </c>
      <c r="D97" s="58">
        <v>2606692.42</v>
      </c>
      <c r="E97" s="20" t="s">
        <v>54</v>
      </c>
      <c r="F97" s="9">
        <v>73</v>
      </c>
      <c r="G97" s="7">
        <v>4000</v>
      </c>
      <c r="H97" s="20" t="s">
        <v>213</v>
      </c>
      <c r="I97" s="57">
        <v>43312</v>
      </c>
      <c r="J97" s="57">
        <v>43281</v>
      </c>
    </row>
    <row r="98" spans="1:10">
      <c r="A98" s="20">
        <v>2018</v>
      </c>
      <c r="B98" s="57">
        <v>43191</v>
      </c>
      <c r="C98" s="57">
        <v>43281</v>
      </c>
      <c r="D98" s="58">
        <v>2606692.42</v>
      </c>
      <c r="E98" s="20" t="s">
        <v>54</v>
      </c>
      <c r="F98" s="9">
        <v>74</v>
      </c>
      <c r="G98" s="7">
        <v>5000</v>
      </c>
      <c r="H98" s="20" t="s">
        <v>213</v>
      </c>
      <c r="I98" s="57">
        <v>43312</v>
      </c>
      <c r="J98" s="57">
        <v>43281</v>
      </c>
    </row>
    <row r="99" spans="1:10">
      <c r="A99" s="20">
        <v>2018</v>
      </c>
      <c r="B99" s="57">
        <v>43191</v>
      </c>
      <c r="C99" s="57">
        <v>43281</v>
      </c>
      <c r="D99" s="58">
        <v>2606692.42</v>
      </c>
      <c r="E99" s="20" t="s">
        <v>54</v>
      </c>
      <c r="F99" s="9">
        <v>75</v>
      </c>
      <c r="G99" s="61">
        <v>1694.16</v>
      </c>
      <c r="H99" s="20" t="s">
        <v>213</v>
      </c>
      <c r="I99" s="57">
        <v>43312</v>
      </c>
      <c r="J99" s="57">
        <v>43281</v>
      </c>
    </row>
    <row r="100" spans="1:10">
      <c r="A100" s="20">
        <v>2018</v>
      </c>
      <c r="B100" s="57">
        <v>43191</v>
      </c>
      <c r="C100" s="57">
        <v>43281</v>
      </c>
      <c r="D100" s="58">
        <v>2606692.42</v>
      </c>
      <c r="E100" s="20" t="s">
        <v>54</v>
      </c>
      <c r="F100" s="9">
        <v>76</v>
      </c>
      <c r="G100" s="7">
        <v>6000</v>
      </c>
      <c r="H100" s="20" t="s">
        <v>213</v>
      </c>
      <c r="I100" s="57">
        <v>43312</v>
      </c>
      <c r="J100" s="57">
        <v>43281</v>
      </c>
    </row>
    <row r="101" spans="1:10">
      <c r="A101" s="20">
        <v>2018</v>
      </c>
      <c r="B101" s="57">
        <v>43191</v>
      </c>
      <c r="C101" s="57">
        <v>43281</v>
      </c>
      <c r="D101" s="58">
        <v>2606692.42</v>
      </c>
      <c r="E101" s="20" t="s">
        <v>54</v>
      </c>
      <c r="F101" s="9">
        <v>77</v>
      </c>
      <c r="G101" s="61">
        <v>1050</v>
      </c>
      <c r="H101" s="20" t="s">
        <v>213</v>
      </c>
      <c r="I101" s="57">
        <v>43312</v>
      </c>
      <c r="J101" s="57">
        <v>43281</v>
      </c>
    </row>
    <row r="102" spans="1:10">
      <c r="A102" s="20">
        <v>2018</v>
      </c>
      <c r="B102" s="57">
        <v>43191</v>
      </c>
      <c r="C102" s="57">
        <v>43281</v>
      </c>
      <c r="D102" s="58">
        <v>2606692.42</v>
      </c>
      <c r="E102" s="20" t="s">
        <v>54</v>
      </c>
      <c r="F102" s="9">
        <v>78</v>
      </c>
      <c r="G102" s="7">
        <v>30000</v>
      </c>
      <c r="H102" s="20" t="s">
        <v>213</v>
      </c>
      <c r="I102" s="57">
        <v>43312</v>
      </c>
      <c r="J102" s="57">
        <v>43281</v>
      </c>
    </row>
    <row r="103" spans="1:10">
      <c r="A103" s="20">
        <v>2018</v>
      </c>
      <c r="B103" s="57">
        <v>43191</v>
      </c>
      <c r="C103" s="57">
        <v>43281</v>
      </c>
      <c r="D103" s="58">
        <v>2606692.42</v>
      </c>
      <c r="E103" s="20" t="s">
        <v>54</v>
      </c>
      <c r="F103" s="9">
        <v>79</v>
      </c>
      <c r="G103" s="61">
        <v>1680</v>
      </c>
      <c r="H103" s="20" t="s">
        <v>213</v>
      </c>
      <c r="I103" s="57">
        <v>43312</v>
      </c>
      <c r="J103" s="57">
        <v>43281</v>
      </c>
    </row>
    <row r="104" spans="1:10">
      <c r="A104" s="20">
        <v>2018</v>
      </c>
      <c r="B104" s="57">
        <v>43191</v>
      </c>
      <c r="C104" s="57">
        <v>43281</v>
      </c>
      <c r="D104" s="58">
        <v>2606692.42</v>
      </c>
      <c r="E104" s="20" t="s">
        <v>54</v>
      </c>
      <c r="F104" s="9">
        <v>80</v>
      </c>
      <c r="G104" s="61">
        <v>1532.22</v>
      </c>
      <c r="H104" s="20" t="s">
        <v>213</v>
      </c>
      <c r="I104" s="57">
        <v>43312</v>
      </c>
      <c r="J104" s="57">
        <v>43281</v>
      </c>
    </row>
    <row r="105" spans="1:10">
      <c r="A105" s="20">
        <v>2018</v>
      </c>
      <c r="B105" s="57">
        <v>43191</v>
      </c>
      <c r="C105" s="57">
        <v>43281</v>
      </c>
      <c r="D105" s="58">
        <v>2606692.42</v>
      </c>
      <c r="E105" s="20" t="s">
        <v>54</v>
      </c>
      <c r="F105" s="9">
        <v>81</v>
      </c>
      <c r="G105" s="7">
        <v>6000</v>
      </c>
      <c r="H105" s="20" t="s">
        <v>213</v>
      </c>
      <c r="I105" s="57">
        <v>43312</v>
      </c>
      <c r="J105" s="57">
        <v>43281</v>
      </c>
    </row>
    <row r="106" spans="1:10">
      <c r="A106" s="20">
        <v>2018</v>
      </c>
      <c r="B106" s="57">
        <v>43191</v>
      </c>
      <c r="C106" s="57">
        <v>43281</v>
      </c>
      <c r="D106" s="58">
        <v>2606692.42</v>
      </c>
      <c r="E106" s="20" t="s">
        <v>54</v>
      </c>
      <c r="F106" s="9">
        <v>82</v>
      </c>
      <c r="G106" s="7">
        <v>6000</v>
      </c>
      <c r="H106" s="20" t="s">
        <v>213</v>
      </c>
      <c r="I106" s="57">
        <v>43312</v>
      </c>
      <c r="J106" s="57">
        <v>43281</v>
      </c>
    </row>
    <row r="107" spans="1:10">
      <c r="A107" s="20">
        <v>2018</v>
      </c>
      <c r="B107" s="57">
        <v>43191</v>
      </c>
      <c r="C107" s="57">
        <v>43281</v>
      </c>
      <c r="D107" s="58">
        <v>2606692.42</v>
      </c>
      <c r="E107" s="20" t="s">
        <v>54</v>
      </c>
      <c r="F107" s="9">
        <v>83</v>
      </c>
      <c r="G107" s="7">
        <v>7000</v>
      </c>
      <c r="H107" s="20" t="s">
        <v>213</v>
      </c>
      <c r="I107" s="57">
        <v>43312</v>
      </c>
      <c r="J107" s="57">
        <v>43281</v>
      </c>
    </row>
    <row r="108" spans="1:10">
      <c r="A108" s="20">
        <v>2018</v>
      </c>
      <c r="B108" s="57">
        <v>43191</v>
      </c>
      <c r="C108" s="57">
        <v>43281</v>
      </c>
      <c r="D108" s="58">
        <v>2606692.42</v>
      </c>
      <c r="E108" s="20" t="s">
        <v>54</v>
      </c>
      <c r="F108" s="9">
        <v>84</v>
      </c>
      <c r="G108" s="7">
        <v>20000</v>
      </c>
      <c r="H108" s="20" t="s">
        <v>213</v>
      </c>
      <c r="I108" s="57">
        <v>43312</v>
      </c>
      <c r="J108" s="57">
        <v>43281</v>
      </c>
    </row>
    <row r="109" spans="1:10">
      <c r="A109" s="20">
        <v>2018</v>
      </c>
      <c r="B109" s="57">
        <v>43191</v>
      </c>
      <c r="C109" s="57">
        <v>43281</v>
      </c>
      <c r="D109" s="58">
        <v>2606692.42</v>
      </c>
      <c r="E109" s="20" t="s">
        <v>54</v>
      </c>
      <c r="F109" s="9">
        <v>85</v>
      </c>
      <c r="G109" s="7">
        <v>7000</v>
      </c>
      <c r="H109" s="20" t="s">
        <v>213</v>
      </c>
      <c r="I109" s="57">
        <v>43312</v>
      </c>
      <c r="J109" s="57">
        <v>43281</v>
      </c>
    </row>
    <row r="110" spans="1:10">
      <c r="A110" s="20">
        <v>2018</v>
      </c>
      <c r="B110" s="57">
        <v>43191</v>
      </c>
      <c r="C110" s="57">
        <v>43281</v>
      </c>
      <c r="D110" s="58">
        <v>2606692.42</v>
      </c>
      <c r="E110" s="20" t="s">
        <v>54</v>
      </c>
      <c r="F110" s="9">
        <v>86</v>
      </c>
      <c r="G110" s="7">
        <v>7000</v>
      </c>
      <c r="H110" s="20" t="s">
        <v>213</v>
      </c>
      <c r="I110" s="57">
        <v>43312</v>
      </c>
      <c r="J110" s="57">
        <v>43281</v>
      </c>
    </row>
    <row r="111" spans="1:10">
      <c r="A111" s="20">
        <v>2018</v>
      </c>
      <c r="B111" s="57">
        <v>43191</v>
      </c>
      <c r="C111" s="57">
        <v>43281</v>
      </c>
      <c r="D111" s="58">
        <v>2606692.42</v>
      </c>
      <c r="E111" s="20" t="s">
        <v>54</v>
      </c>
      <c r="F111" s="9">
        <v>87</v>
      </c>
      <c r="G111" s="7">
        <v>7000</v>
      </c>
      <c r="H111" s="20" t="s">
        <v>213</v>
      </c>
      <c r="I111" s="57">
        <v>43312</v>
      </c>
      <c r="J111" s="57">
        <v>43281</v>
      </c>
    </row>
    <row r="112" spans="1:10">
      <c r="A112" s="20">
        <v>2018</v>
      </c>
      <c r="B112" s="57">
        <v>43191</v>
      </c>
      <c r="C112" s="57">
        <v>43281</v>
      </c>
      <c r="D112" s="58">
        <v>2606692.42</v>
      </c>
      <c r="E112" s="20" t="s">
        <v>54</v>
      </c>
      <c r="F112" s="9">
        <v>88</v>
      </c>
      <c r="G112" s="7">
        <v>7000</v>
      </c>
      <c r="H112" s="20" t="s">
        <v>213</v>
      </c>
      <c r="I112" s="57">
        <v>43312</v>
      </c>
      <c r="J112" s="57">
        <v>43281</v>
      </c>
    </row>
    <row r="113" spans="1:10">
      <c r="A113" s="20">
        <v>2018</v>
      </c>
      <c r="B113" s="57">
        <v>43191</v>
      </c>
      <c r="C113" s="57">
        <v>43281</v>
      </c>
      <c r="D113" s="58">
        <v>2606692.42</v>
      </c>
      <c r="E113" s="20" t="s">
        <v>54</v>
      </c>
      <c r="F113" s="9">
        <v>89</v>
      </c>
      <c r="G113" s="7">
        <v>20000</v>
      </c>
      <c r="H113" s="20" t="s">
        <v>213</v>
      </c>
      <c r="I113" s="57">
        <v>43312</v>
      </c>
      <c r="J113" s="57">
        <v>43281</v>
      </c>
    </row>
    <row r="114" spans="1:10">
      <c r="A114" s="20">
        <v>2018</v>
      </c>
      <c r="B114" s="57">
        <v>43191</v>
      </c>
      <c r="C114" s="57">
        <v>43281</v>
      </c>
      <c r="D114" s="58">
        <v>2606692.42</v>
      </c>
      <c r="E114" s="20" t="s">
        <v>54</v>
      </c>
      <c r="F114" s="9">
        <v>90</v>
      </c>
      <c r="G114" s="7">
        <v>20000</v>
      </c>
      <c r="H114" s="20" t="s">
        <v>213</v>
      </c>
      <c r="I114" s="57">
        <v>43312</v>
      </c>
      <c r="J114" s="57">
        <v>43281</v>
      </c>
    </row>
    <row r="115" spans="1:10">
      <c r="A115" s="20">
        <v>2018</v>
      </c>
      <c r="B115" s="57">
        <v>43191</v>
      </c>
      <c r="C115" s="57">
        <v>43281</v>
      </c>
      <c r="D115" s="58">
        <v>2606692.42</v>
      </c>
      <c r="E115" s="20" t="s">
        <v>54</v>
      </c>
      <c r="F115" s="9">
        <v>91</v>
      </c>
      <c r="G115" s="61">
        <v>1872</v>
      </c>
      <c r="H115" s="20" t="s">
        <v>213</v>
      </c>
      <c r="I115" s="57">
        <v>43312</v>
      </c>
      <c r="J115" s="57">
        <v>43281</v>
      </c>
    </row>
    <row r="116" spans="1:10">
      <c r="A116" s="20">
        <v>2018</v>
      </c>
      <c r="B116" s="57">
        <v>43191</v>
      </c>
      <c r="C116" s="57">
        <v>43281</v>
      </c>
      <c r="D116" s="58">
        <v>2606692.42</v>
      </c>
      <c r="E116" s="20" t="s">
        <v>54</v>
      </c>
      <c r="F116" s="9">
        <v>92</v>
      </c>
      <c r="G116" s="61">
        <v>806.12</v>
      </c>
      <c r="H116" s="20" t="s">
        <v>213</v>
      </c>
      <c r="I116" s="57">
        <v>43312</v>
      </c>
      <c r="J116" s="57">
        <v>43281</v>
      </c>
    </row>
    <row r="117" spans="1:10">
      <c r="A117" s="20">
        <v>2018</v>
      </c>
      <c r="B117" s="57">
        <v>43191</v>
      </c>
      <c r="C117" s="57">
        <v>43281</v>
      </c>
      <c r="D117" s="58">
        <v>2606692.42</v>
      </c>
      <c r="E117" s="20" t="s">
        <v>54</v>
      </c>
      <c r="F117" s="9">
        <v>93</v>
      </c>
      <c r="G117" s="13">
        <v>7000</v>
      </c>
      <c r="H117" s="20" t="s">
        <v>213</v>
      </c>
      <c r="I117" s="57">
        <v>43312</v>
      </c>
      <c r="J117" s="57">
        <v>43281</v>
      </c>
    </row>
    <row r="118" spans="1:10">
      <c r="A118" s="20">
        <v>2018</v>
      </c>
      <c r="B118" s="57">
        <v>43191</v>
      </c>
      <c r="C118" s="57">
        <v>43281</v>
      </c>
      <c r="D118" s="58">
        <v>2606692.42</v>
      </c>
      <c r="E118" s="20" t="s">
        <v>54</v>
      </c>
      <c r="F118" s="9">
        <v>94</v>
      </c>
      <c r="G118" s="13">
        <v>7000</v>
      </c>
      <c r="H118" s="20" t="s">
        <v>213</v>
      </c>
      <c r="I118" s="57">
        <v>43312</v>
      </c>
      <c r="J118" s="57">
        <v>43281</v>
      </c>
    </row>
    <row r="119" spans="1:10">
      <c r="A119" s="20">
        <v>2018</v>
      </c>
      <c r="B119" s="57">
        <v>43191</v>
      </c>
      <c r="C119" s="57">
        <v>43281</v>
      </c>
      <c r="D119" s="58">
        <v>2606692.42</v>
      </c>
      <c r="E119" s="20" t="s">
        <v>54</v>
      </c>
      <c r="F119" s="9">
        <v>95</v>
      </c>
      <c r="G119" s="13">
        <v>5000</v>
      </c>
      <c r="H119" s="20" t="s">
        <v>213</v>
      </c>
      <c r="I119" s="57">
        <v>43312</v>
      </c>
      <c r="J119" s="57">
        <v>43281</v>
      </c>
    </row>
    <row r="120" spans="1:10">
      <c r="A120" s="20">
        <v>2018</v>
      </c>
      <c r="B120" s="57">
        <v>43191</v>
      </c>
      <c r="C120" s="57">
        <v>43281</v>
      </c>
      <c r="D120" s="58">
        <v>2606692.42</v>
      </c>
      <c r="E120" s="20" t="s">
        <v>54</v>
      </c>
      <c r="F120" s="9">
        <v>96</v>
      </c>
      <c r="G120" s="13">
        <v>7000</v>
      </c>
      <c r="H120" s="20" t="s">
        <v>213</v>
      </c>
      <c r="I120" s="57">
        <v>43312</v>
      </c>
      <c r="J120" s="57">
        <v>43281</v>
      </c>
    </row>
    <row r="121" spans="1:10">
      <c r="A121" s="20">
        <v>2018</v>
      </c>
      <c r="B121" s="57">
        <v>43191</v>
      </c>
      <c r="C121" s="57">
        <v>43281</v>
      </c>
      <c r="D121" s="58">
        <v>2606692.42</v>
      </c>
      <c r="E121" s="20" t="s">
        <v>54</v>
      </c>
      <c r="F121" s="9">
        <v>97</v>
      </c>
      <c r="G121" s="13">
        <v>7000</v>
      </c>
      <c r="H121" s="20" t="s">
        <v>213</v>
      </c>
      <c r="I121" s="57">
        <v>43312</v>
      </c>
      <c r="J121" s="57">
        <v>43281</v>
      </c>
    </row>
    <row r="122" spans="1:10">
      <c r="A122" s="20">
        <v>2018</v>
      </c>
      <c r="B122" s="57">
        <v>43191</v>
      </c>
      <c r="C122" s="57">
        <v>43281</v>
      </c>
      <c r="D122" s="58">
        <v>2606692.42</v>
      </c>
      <c r="E122" s="20" t="s">
        <v>54</v>
      </c>
      <c r="F122" s="9">
        <v>98</v>
      </c>
      <c r="G122" s="13">
        <v>7000</v>
      </c>
      <c r="H122" s="20" t="s">
        <v>213</v>
      </c>
      <c r="I122" s="57">
        <v>43312</v>
      </c>
      <c r="J122" s="57">
        <v>43281</v>
      </c>
    </row>
    <row r="123" spans="1:10">
      <c r="A123" s="20">
        <v>2018</v>
      </c>
      <c r="B123" s="57">
        <v>43191</v>
      </c>
      <c r="C123" s="57">
        <v>43281</v>
      </c>
      <c r="D123" s="58">
        <v>2606692.42</v>
      </c>
      <c r="E123" s="20" t="s">
        <v>54</v>
      </c>
      <c r="F123" s="9">
        <v>99</v>
      </c>
      <c r="G123" s="61">
        <v>1803.48</v>
      </c>
      <c r="H123" s="20" t="s">
        <v>213</v>
      </c>
      <c r="I123" s="57">
        <v>43312</v>
      </c>
      <c r="J123" s="57">
        <v>43281</v>
      </c>
    </row>
    <row r="124" spans="1:10">
      <c r="A124" s="20">
        <v>2018</v>
      </c>
      <c r="B124" s="57">
        <v>43191</v>
      </c>
      <c r="C124" s="57">
        <v>43281</v>
      </c>
      <c r="D124" s="58">
        <v>2606692.42</v>
      </c>
      <c r="E124" s="20" t="s">
        <v>54</v>
      </c>
      <c r="F124" s="9">
        <v>100</v>
      </c>
      <c r="G124" s="13">
        <v>5000</v>
      </c>
      <c r="H124" s="20" t="s">
        <v>213</v>
      </c>
      <c r="I124" s="57">
        <v>43312</v>
      </c>
      <c r="J124" s="57">
        <v>43281</v>
      </c>
    </row>
    <row r="125" spans="1:10">
      <c r="A125" s="20">
        <v>2018</v>
      </c>
      <c r="B125" s="57">
        <v>43191</v>
      </c>
      <c r="C125" s="57">
        <v>43281</v>
      </c>
      <c r="D125" s="58">
        <v>2606692.42</v>
      </c>
      <c r="E125" s="20" t="s">
        <v>54</v>
      </c>
      <c r="F125" s="9">
        <v>101</v>
      </c>
      <c r="G125" s="61">
        <v>1194.68</v>
      </c>
      <c r="H125" s="20" t="s">
        <v>213</v>
      </c>
      <c r="I125" s="57">
        <v>43312</v>
      </c>
      <c r="J125" s="57">
        <v>43281</v>
      </c>
    </row>
    <row r="126" spans="1:10">
      <c r="A126" s="20">
        <v>2018</v>
      </c>
      <c r="B126" s="57">
        <v>43191</v>
      </c>
      <c r="C126" s="57">
        <v>43281</v>
      </c>
      <c r="D126" s="58">
        <v>2606692.42</v>
      </c>
      <c r="E126" s="20" t="s">
        <v>54</v>
      </c>
      <c r="F126" s="9">
        <v>102</v>
      </c>
      <c r="G126" s="13">
        <v>7000</v>
      </c>
      <c r="H126" s="20" t="s">
        <v>213</v>
      </c>
      <c r="I126" s="57">
        <v>43312</v>
      </c>
      <c r="J126" s="57">
        <v>43281</v>
      </c>
    </row>
    <row r="127" spans="1:10">
      <c r="A127" s="20">
        <v>2018</v>
      </c>
      <c r="B127" s="57">
        <v>43191</v>
      </c>
      <c r="C127" s="57">
        <v>43281</v>
      </c>
      <c r="D127" s="58">
        <v>2606692.42</v>
      </c>
      <c r="E127" s="20" t="s">
        <v>54</v>
      </c>
      <c r="F127" s="9">
        <v>103</v>
      </c>
      <c r="G127" s="13">
        <v>6000</v>
      </c>
      <c r="H127" s="20" t="s">
        <v>213</v>
      </c>
      <c r="I127" s="57">
        <v>43312</v>
      </c>
      <c r="J127" s="57">
        <v>43281</v>
      </c>
    </row>
    <row r="128" spans="1:10">
      <c r="A128" s="20">
        <v>2018</v>
      </c>
      <c r="B128" s="57">
        <v>43191</v>
      </c>
      <c r="C128" s="57">
        <v>43281</v>
      </c>
      <c r="D128" s="58">
        <v>2606692.42</v>
      </c>
      <c r="E128" s="20" t="s">
        <v>54</v>
      </c>
      <c r="F128" s="9">
        <v>104</v>
      </c>
      <c r="G128" s="13">
        <v>7000</v>
      </c>
      <c r="H128" s="20" t="s">
        <v>213</v>
      </c>
      <c r="I128" s="57">
        <v>43312</v>
      </c>
      <c r="J128" s="57">
        <v>43281</v>
      </c>
    </row>
    <row r="129" spans="1:10">
      <c r="A129" s="20">
        <v>2018</v>
      </c>
      <c r="B129" s="57">
        <v>43191</v>
      </c>
      <c r="C129" s="57">
        <v>43281</v>
      </c>
      <c r="D129" s="58">
        <v>2606692.42</v>
      </c>
      <c r="E129" s="20" t="s">
        <v>54</v>
      </c>
      <c r="F129" s="9">
        <v>105</v>
      </c>
      <c r="G129" s="13">
        <v>4000</v>
      </c>
      <c r="H129" s="20" t="s">
        <v>213</v>
      </c>
      <c r="I129" s="57">
        <v>43312</v>
      </c>
      <c r="J129" s="57">
        <v>43281</v>
      </c>
    </row>
    <row r="130" spans="1:10">
      <c r="A130" s="20">
        <v>2018</v>
      </c>
      <c r="B130" s="57">
        <v>43191</v>
      </c>
      <c r="C130" s="57">
        <v>43281</v>
      </c>
      <c r="D130" s="58">
        <v>2606692.42</v>
      </c>
      <c r="E130" s="20" t="s">
        <v>54</v>
      </c>
      <c r="F130" s="9">
        <v>106</v>
      </c>
      <c r="G130" s="13">
        <v>7000</v>
      </c>
      <c r="H130" s="20" t="s">
        <v>213</v>
      </c>
      <c r="I130" s="57">
        <v>43312</v>
      </c>
      <c r="J130" s="57">
        <v>43281</v>
      </c>
    </row>
    <row r="131" spans="1:10">
      <c r="A131" s="20">
        <v>2018</v>
      </c>
      <c r="B131" s="57">
        <v>43191</v>
      </c>
      <c r="C131" s="57">
        <v>43281</v>
      </c>
      <c r="D131" s="58">
        <v>2606692.42</v>
      </c>
      <c r="E131" s="20" t="s">
        <v>54</v>
      </c>
      <c r="F131" s="9">
        <v>107</v>
      </c>
      <c r="G131" s="13">
        <v>7000</v>
      </c>
      <c r="H131" s="20" t="s">
        <v>213</v>
      </c>
      <c r="I131" s="57">
        <v>43312</v>
      </c>
      <c r="J131" s="57">
        <v>43281</v>
      </c>
    </row>
    <row r="132" spans="1:10">
      <c r="A132" s="20">
        <v>2018</v>
      </c>
      <c r="B132" s="57">
        <v>43191</v>
      </c>
      <c r="C132" s="57">
        <v>43281</v>
      </c>
      <c r="D132" s="58">
        <v>2606692.42</v>
      </c>
      <c r="E132" s="20" t="s">
        <v>54</v>
      </c>
      <c r="F132" s="9">
        <v>108</v>
      </c>
      <c r="G132" s="16">
        <v>544.78</v>
      </c>
      <c r="H132" s="20" t="s">
        <v>213</v>
      </c>
      <c r="I132" s="57">
        <v>43312</v>
      </c>
      <c r="J132" s="57">
        <v>43281</v>
      </c>
    </row>
    <row r="133" spans="1:10">
      <c r="A133" s="20">
        <v>2018</v>
      </c>
      <c r="B133" s="57">
        <v>43191</v>
      </c>
      <c r="C133" s="57">
        <v>43281</v>
      </c>
      <c r="D133" s="58">
        <v>2606692.42</v>
      </c>
      <c r="E133" s="20" t="s">
        <v>54</v>
      </c>
      <c r="F133" s="9">
        <v>109</v>
      </c>
      <c r="G133" s="61">
        <v>1389.5</v>
      </c>
      <c r="H133" s="20" t="s">
        <v>213</v>
      </c>
      <c r="I133" s="57">
        <v>43312</v>
      </c>
      <c r="J133" s="57">
        <v>43281</v>
      </c>
    </row>
    <row r="134" spans="1:10">
      <c r="A134" s="20">
        <v>2018</v>
      </c>
      <c r="B134" s="57">
        <v>43191</v>
      </c>
      <c r="C134" s="57">
        <v>43281</v>
      </c>
      <c r="D134" s="58">
        <v>2606692.42</v>
      </c>
      <c r="E134" s="20" t="s">
        <v>54</v>
      </c>
      <c r="F134" s="9">
        <v>110</v>
      </c>
      <c r="G134" s="13">
        <v>5800</v>
      </c>
      <c r="H134" s="20" t="s">
        <v>213</v>
      </c>
      <c r="I134" s="57">
        <v>43312</v>
      </c>
      <c r="J134" s="57">
        <v>43281</v>
      </c>
    </row>
    <row r="135" spans="1:10">
      <c r="A135" s="20">
        <v>2018</v>
      </c>
      <c r="B135" s="57">
        <v>43191</v>
      </c>
      <c r="C135" s="57">
        <v>43281</v>
      </c>
      <c r="D135" s="58">
        <v>2606692.42</v>
      </c>
      <c r="E135" s="20" t="s">
        <v>54</v>
      </c>
      <c r="F135" s="9">
        <v>111</v>
      </c>
      <c r="G135" s="13">
        <v>6000</v>
      </c>
      <c r="H135" s="20" t="s">
        <v>213</v>
      </c>
      <c r="I135" s="57">
        <v>43312</v>
      </c>
      <c r="J135" s="57">
        <v>43281</v>
      </c>
    </row>
    <row r="136" spans="1:10">
      <c r="A136" s="20">
        <v>2018</v>
      </c>
      <c r="B136" s="57">
        <v>43191</v>
      </c>
      <c r="C136" s="57">
        <v>43281</v>
      </c>
      <c r="D136" s="58">
        <v>2606692.42</v>
      </c>
      <c r="E136" s="20" t="s">
        <v>54</v>
      </c>
      <c r="F136" s="9">
        <v>112</v>
      </c>
      <c r="G136" s="13">
        <v>7000</v>
      </c>
      <c r="H136" s="20" t="s">
        <v>213</v>
      </c>
      <c r="I136" s="57">
        <v>43312</v>
      </c>
      <c r="J136" s="57">
        <v>43281</v>
      </c>
    </row>
    <row r="137" spans="1:10">
      <c r="A137" s="20">
        <v>2018</v>
      </c>
      <c r="B137" s="57">
        <v>43191</v>
      </c>
      <c r="C137" s="57">
        <v>43281</v>
      </c>
      <c r="D137" s="58">
        <v>2606692.42</v>
      </c>
      <c r="E137" s="20" t="s">
        <v>54</v>
      </c>
      <c r="F137" s="9">
        <v>113</v>
      </c>
      <c r="G137" s="13">
        <v>7000</v>
      </c>
      <c r="H137" s="20" t="s">
        <v>213</v>
      </c>
      <c r="I137" s="57">
        <v>43312</v>
      </c>
      <c r="J137" s="57">
        <v>43281</v>
      </c>
    </row>
    <row r="138" spans="1:10">
      <c r="A138" s="20">
        <v>2018</v>
      </c>
      <c r="B138" s="57">
        <v>43191</v>
      </c>
      <c r="C138" s="57">
        <v>43281</v>
      </c>
      <c r="D138" s="58">
        <v>2606692.42</v>
      </c>
      <c r="E138" s="20" t="s">
        <v>54</v>
      </c>
      <c r="F138" s="9">
        <v>114</v>
      </c>
      <c r="G138" s="13">
        <v>7000</v>
      </c>
      <c r="H138" s="20" t="s">
        <v>213</v>
      </c>
      <c r="I138" s="57">
        <v>43312</v>
      </c>
      <c r="J138" s="57">
        <v>43281</v>
      </c>
    </row>
    <row r="139" spans="1:10">
      <c r="A139" s="20">
        <v>2018</v>
      </c>
      <c r="B139" s="57">
        <v>43191</v>
      </c>
      <c r="C139" s="57">
        <v>43281</v>
      </c>
      <c r="D139" s="58">
        <v>2606692.42</v>
      </c>
      <c r="E139" s="20" t="s">
        <v>54</v>
      </c>
      <c r="F139" s="9">
        <v>115</v>
      </c>
      <c r="G139" s="13">
        <v>6000</v>
      </c>
      <c r="H139" s="20" t="s">
        <v>213</v>
      </c>
      <c r="I139" s="57">
        <v>43312</v>
      </c>
      <c r="J139" s="57">
        <v>43281</v>
      </c>
    </row>
    <row r="140" spans="1:10">
      <c r="A140" s="20">
        <v>2018</v>
      </c>
      <c r="B140" s="57">
        <v>43191</v>
      </c>
      <c r="C140" s="57">
        <v>43281</v>
      </c>
      <c r="D140" s="58">
        <v>2606692.42</v>
      </c>
      <c r="E140" s="20" t="s">
        <v>54</v>
      </c>
      <c r="F140" s="9">
        <v>116</v>
      </c>
      <c r="G140" s="13">
        <v>200000</v>
      </c>
      <c r="H140" s="20" t="s">
        <v>213</v>
      </c>
      <c r="I140" s="57">
        <v>43312</v>
      </c>
      <c r="J140" s="57">
        <v>43281</v>
      </c>
    </row>
    <row r="141" spans="1:10">
      <c r="A141" s="20">
        <v>2018</v>
      </c>
      <c r="B141" s="57">
        <v>43191</v>
      </c>
      <c r="C141" s="57">
        <v>43281</v>
      </c>
      <c r="D141" s="58">
        <v>2606692.42</v>
      </c>
      <c r="E141" s="20" t="s">
        <v>54</v>
      </c>
      <c r="F141" s="9">
        <v>117</v>
      </c>
      <c r="G141" s="61">
        <v>14000</v>
      </c>
      <c r="H141" s="20" t="s">
        <v>213</v>
      </c>
      <c r="I141" s="57">
        <v>43312</v>
      </c>
      <c r="J141" s="57">
        <v>43281</v>
      </c>
    </row>
    <row r="142" spans="1:10">
      <c r="A142" s="20">
        <v>2018</v>
      </c>
      <c r="B142" s="57">
        <v>43191</v>
      </c>
      <c r="C142" s="57">
        <v>43281</v>
      </c>
      <c r="D142" s="58">
        <v>2606692.42</v>
      </c>
      <c r="E142" s="20" t="s">
        <v>54</v>
      </c>
      <c r="F142" s="9">
        <v>118</v>
      </c>
      <c r="G142" s="13">
        <v>6000</v>
      </c>
      <c r="H142" s="20" t="s">
        <v>213</v>
      </c>
      <c r="I142" s="57">
        <v>43312</v>
      </c>
      <c r="J142" s="57">
        <v>43281</v>
      </c>
    </row>
    <row r="143" spans="1:10">
      <c r="A143" s="20">
        <v>2018</v>
      </c>
      <c r="B143" s="57">
        <v>43191</v>
      </c>
      <c r="C143" s="57">
        <v>43281</v>
      </c>
      <c r="D143" s="58">
        <v>2606692.42</v>
      </c>
      <c r="E143" s="20" t="s">
        <v>54</v>
      </c>
      <c r="F143" s="9">
        <v>119</v>
      </c>
      <c r="G143" s="13">
        <v>4000</v>
      </c>
      <c r="H143" s="20" t="s">
        <v>213</v>
      </c>
      <c r="I143" s="57">
        <v>43312</v>
      </c>
      <c r="J143" s="57">
        <v>43281</v>
      </c>
    </row>
    <row r="144" spans="1:10">
      <c r="A144" s="20">
        <v>2018</v>
      </c>
      <c r="B144" s="57">
        <v>43191</v>
      </c>
      <c r="C144" s="57">
        <v>43281</v>
      </c>
      <c r="D144" s="58">
        <v>2606692.42</v>
      </c>
      <c r="E144" s="20" t="s">
        <v>54</v>
      </c>
      <c r="F144" s="9">
        <v>120</v>
      </c>
      <c r="G144" s="61">
        <v>1718.5</v>
      </c>
      <c r="H144" s="20" t="s">
        <v>213</v>
      </c>
      <c r="I144" s="57">
        <v>43312</v>
      </c>
      <c r="J144" s="57">
        <v>43281</v>
      </c>
    </row>
    <row r="145" spans="1:10">
      <c r="A145" s="20">
        <v>2018</v>
      </c>
      <c r="B145" s="57">
        <v>43191</v>
      </c>
      <c r="C145" s="57">
        <v>43281</v>
      </c>
      <c r="D145" s="58">
        <v>2606692.42</v>
      </c>
      <c r="E145" s="20" t="s">
        <v>54</v>
      </c>
      <c r="F145" s="9">
        <v>121</v>
      </c>
      <c r="G145" s="61">
        <v>1547.07</v>
      </c>
      <c r="H145" s="20" t="s">
        <v>213</v>
      </c>
      <c r="I145" s="57">
        <v>43312</v>
      </c>
      <c r="J145" s="57">
        <v>43281</v>
      </c>
    </row>
    <row r="146" spans="1:10">
      <c r="A146" s="20">
        <v>2018</v>
      </c>
      <c r="B146" s="57">
        <v>43191</v>
      </c>
      <c r="C146" s="57">
        <v>43281</v>
      </c>
      <c r="D146" s="58">
        <v>2606692.42</v>
      </c>
      <c r="E146" s="20" t="s">
        <v>54</v>
      </c>
      <c r="F146" s="9">
        <v>122</v>
      </c>
      <c r="G146" s="4">
        <v>5000</v>
      </c>
      <c r="H146" s="20" t="s">
        <v>213</v>
      </c>
      <c r="I146" s="57">
        <v>43312</v>
      </c>
      <c r="J146" s="57">
        <v>43281</v>
      </c>
    </row>
    <row r="147" spans="1:10">
      <c r="A147" s="20">
        <v>2018</v>
      </c>
      <c r="B147" s="57">
        <v>43191</v>
      </c>
      <c r="C147" s="57">
        <v>43281</v>
      </c>
      <c r="D147" s="58">
        <v>2606692.42</v>
      </c>
      <c r="E147" s="20" t="s">
        <v>54</v>
      </c>
      <c r="F147" s="9">
        <v>123</v>
      </c>
      <c r="G147" s="61">
        <v>1230</v>
      </c>
      <c r="H147" s="20" t="s">
        <v>213</v>
      </c>
      <c r="I147" s="57">
        <v>43312</v>
      </c>
      <c r="J147" s="57">
        <v>43281</v>
      </c>
    </row>
    <row r="148" spans="1:10">
      <c r="A148" s="20">
        <v>2018</v>
      </c>
      <c r="B148" s="57">
        <v>43191</v>
      </c>
      <c r="C148" s="57">
        <v>43281</v>
      </c>
      <c r="D148" s="58">
        <v>2606692.42</v>
      </c>
      <c r="E148" s="20" t="s">
        <v>54</v>
      </c>
      <c r="F148" s="9">
        <v>124</v>
      </c>
      <c r="G148" s="61">
        <v>2961.44</v>
      </c>
      <c r="H148" s="20" t="s">
        <v>213</v>
      </c>
      <c r="I148" s="57">
        <v>43312</v>
      </c>
      <c r="J148" s="57">
        <v>43281</v>
      </c>
    </row>
    <row r="149" spans="1:10">
      <c r="A149" s="20">
        <v>2018</v>
      </c>
      <c r="B149" s="57">
        <v>43191</v>
      </c>
      <c r="C149" s="57">
        <v>43281</v>
      </c>
      <c r="D149" s="58">
        <v>2606692.42</v>
      </c>
      <c r="E149" s="20" t="s">
        <v>54</v>
      </c>
      <c r="F149" s="9">
        <v>125</v>
      </c>
      <c r="G149" s="4">
        <v>4000</v>
      </c>
      <c r="H149" s="20" t="s">
        <v>213</v>
      </c>
      <c r="I149" s="57">
        <v>43312</v>
      </c>
      <c r="J149" s="57">
        <v>43281</v>
      </c>
    </row>
    <row r="150" spans="1:10">
      <c r="A150" s="20">
        <v>2018</v>
      </c>
      <c r="B150" s="57">
        <v>43191</v>
      </c>
      <c r="C150" s="57">
        <v>43281</v>
      </c>
      <c r="D150" s="58">
        <v>2606692.42</v>
      </c>
      <c r="E150" s="20" t="s">
        <v>54</v>
      </c>
      <c r="F150" s="9">
        <v>126</v>
      </c>
      <c r="G150" s="4">
        <v>7000</v>
      </c>
      <c r="H150" s="20" t="s">
        <v>213</v>
      </c>
      <c r="I150" s="57">
        <v>43312</v>
      </c>
      <c r="J150" s="57">
        <v>43281</v>
      </c>
    </row>
    <row r="151" spans="1:10">
      <c r="A151" s="20">
        <v>2018</v>
      </c>
      <c r="B151" s="57">
        <v>43191</v>
      </c>
      <c r="C151" s="57">
        <v>43281</v>
      </c>
      <c r="D151" s="58">
        <v>2606692.42</v>
      </c>
      <c r="E151" s="20" t="s">
        <v>54</v>
      </c>
      <c r="F151" s="9">
        <v>127</v>
      </c>
      <c r="G151" s="61">
        <v>960</v>
      </c>
      <c r="H151" s="20" t="s">
        <v>213</v>
      </c>
      <c r="I151" s="57">
        <v>43312</v>
      </c>
      <c r="J151" s="57">
        <v>43281</v>
      </c>
    </row>
    <row r="152" spans="1:10">
      <c r="A152" s="20">
        <v>2018</v>
      </c>
      <c r="B152" s="57">
        <v>43191</v>
      </c>
      <c r="C152" s="57">
        <v>43281</v>
      </c>
      <c r="D152" s="58">
        <v>2606692.42</v>
      </c>
      <c r="E152" s="20" t="s">
        <v>54</v>
      </c>
      <c r="F152" s="9">
        <v>128</v>
      </c>
      <c r="G152" s="4">
        <v>3500</v>
      </c>
      <c r="H152" s="20" t="s">
        <v>213</v>
      </c>
      <c r="I152" s="57">
        <v>43312</v>
      </c>
      <c r="J152" s="57">
        <v>43281</v>
      </c>
    </row>
    <row r="153" spans="1:10">
      <c r="A153" s="20">
        <v>2018</v>
      </c>
      <c r="B153" s="57">
        <v>43191</v>
      </c>
      <c r="C153" s="57">
        <v>43281</v>
      </c>
      <c r="D153" s="58">
        <v>2606692.42</v>
      </c>
      <c r="E153" s="20" t="s">
        <v>54</v>
      </c>
      <c r="F153" s="9">
        <v>129</v>
      </c>
      <c r="G153" s="4">
        <v>7000</v>
      </c>
      <c r="H153" s="20" t="s">
        <v>213</v>
      </c>
      <c r="I153" s="57">
        <v>43312</v>
      </c>
      <c r="J153" s="57">
        <v>43281</v>
      </c>
    </row>
    <row r="154" spans="1:10">
      <c r="A154" s="20">
        <v>2018</v>
      </c>
      <c r="B154" s="57">
        <v>43191</v>
      </c>
      <c r="C154" s="57">
        <v>43281</v>
      </c>
      <c r="D154" s="58">
        <v>2606692.42</v>
      </c>
      <c r="E154" s="20" t="s">
        <v>54</v>
      </c>
      <c r="F154" s="9">
        <v>130</v>
      </c>
      <c r="G154" s="4">
        <v>7000</v>
      </c>
      <c r="H154" s="20" t="s">
        <v>213</v>
      </c>
      <c r="I154" s="57">
        <v>43312</v>
      </c>
      <c r="J154" s="57">
        <v>43281</v>
      </c>
    </row>
    <row r="155" spans="1:10">
      <c r="A155" s="20">
        <v>2018</v>
      </c>
      <c r="B155" s="57">
        <v>43191</v>
      </c>
      <c r="C155" s="57">
        <v>43281</v>
      </c>
      <c r="D155" s="58">
        <v>2606692.42</v>
      </c>
      <c r="E155" s="20" t="s">
        <v>54</v>
      </c>
      <c r="F155" s="9">
        <v>131</v>
      </c>
      <c r="G155" s="4">
        <v>7000</v>
      </c>
      <c r="H155" s="20" t="s">
        <v>213</v>
      </c>
      <c r="I155" s="57">
        <v>43312</v>
      </c>
      <c r="J155" s="57">
        <v>43281</v>
      </c>
    </row>
    <row r="156" spans="1:10">
      <c r="A156" s="20">
        <v>2018</v>
      </c>
      <c r="B156" s="57">
        <v>43191</v>
      </c>
      <c r="C156" s="57">
        <v>43281</v>
      </c>
      <c r="D156" s="58">
        <v>2606692.42</v>
      </c>
      <c r="E156" s="20" t="s">
        <v>54</v>
      </c>
      <c r="F156" s="9">
        <v>132</v>
      </c>
      <c r="G156" s="4">
        <v>3000</v>
      </c>
      <c r="H156" s="20" t="s">
        <v>213</v>
      </c>
      <c r="I156" s="57">
        <v>43312</v>
      </c>
      <c r="J156" s="57">
        <v>43281</v>
      </c>
    </row>
    <row r="157" spans="1:10">
      <c r="A157" s="20">
        <v>2018</v>
      </c>
      <c r="B157" s="57">
        <v>43191</v>
      </c>
      <c r="C157" s="57">
        <v>43281</v>
      </c>
      <c r="D157" s="58">
        <v>2606692.42</v>
      </c>
      <c r="E157" s="20" t="s">
        <v>54</v>
      </c>
      <c r="F157" s="9">
        <v>133</v>
      </c>
      <c r="G157" s="4">
        <v>6500</v>
      </c>
      <c r="H157" s="20" t="s">
        <v>213</v>
      </c>
      <c r="I157" s="57">
        <v>43312</v>
      </c>
      <c r="J157" s="57">
        <v>43281</v>
      </c>
    </row>
    <row r="158" spans="1:10">
      <c r="A158" s="20">
        <v>2018</v>
      </c>
      <c r="B158" s="57">
        <v>43191</v>
      </c>
      <c r="C158" s="57">
        <v>43281</v>
      </c>
      <c r="D158" s="58">
        <v>2606692.42</v>
      </c>
      <c r="E158" s="20" t="s">
        <v>54</v>
      </c>
      <c r="F158" s="9">
        <v>134</v>
      </c>
      <c r="G158" s="4">
        <v>5000</v>
      </c>
      <c r="H158" s="20" t="s">
        <v>213</v>
      </c>
      <c r="I158" s="57">
        <v>43312</v>
      </c>
      <c r="J158" s="57">
        <v>43281</v>
      </c>
    </row>
    <row r="159" spans="1:10">
      <c r="A159" s="20">
        <v>2018</v>
      </c>
      <c r="B159" s="57">
        <v>43191</v>
      </c>
      <c r="C159" s="57">
        <v>43281</v>
      </c>
      <c r="D159" s="58">
        <v>2606692.42</v>
      </c>
      <c r="E159" s="20" t="s">
        <v>54</v>
      </c>
      <c r="F159" s="9">
        <v>135</v>
      </c>
      <c r="G159" s="4">
        <v>7000</v>
      </c>
      <c r="H159" s="20" t="s">
        <v>213</v>
      </c>
      <c r="I159" s="57">
        <v>43312</v>
      </c>
      <c r="J159" s="57">
        <v>43281</v>
      </c>
    </row>
    <row r="160" spans="1:10">
      <c r="A160" s="20">
        <v>2018</v>
      </c>
      <c r="B160" s="57">
        <v>43191</v>
      </c>
      <c r="C160" s="57">
        <v>43281</v>
      </c>
      <c r="D160" s="58">
        <v>2606692.42</v>
      </c>
      <c r="E160" s="20" t="s">
        <v>54</v>
      </c>
      <c r="F160" s="9">
        <v>136</v>
      </c>
      <c r="G160" s="4">
        <v>30000</v>
      </c>
      <c r="H160" s="20" t="s">
        <v>213</v>
      </c>
      <c r="I160" s="57">
        <v>43312</v>
      </c>
      <c r="J160" s="57">
        <v>43281</v>
      </c>
    </row>
    <row r="161" spans="1:10">
      <c r="A161" s="20">
        <v>2018</v>
      </c>
      <c r="B161" s="57">
        <v>43191</v>
      </c>
      <c r="C161" s="57">
        <v>43281</v>
      </c>
      <c r="D161" s="58">
        <v>2606692.42</v>
      </c>
      <c r="E161" s="20" t="s">
        <v>54</v>
      </c>
      <c r="F161" s="9">
        <v>137</v>
      </c>
      <c r="G161" s="4">
        <v>3000</v>
      </c>
      <c r="H161" s="20" t="s">
        <v>213</v>
      </c>
      <c r="I161" s="57">
        <v>43312</v>
      </c>
      <c r="J161" s="57">
        <v>43281</v>
      </c>
    </row>
    <row r="162" spans="1:10">
      <c r="A162" s="20">
        <v>2018</v>
      </c>
      <c r="B162" s="57">
        <v>43191</v>
      </c>
      <c r="C162" s="57">
        <v>43281</v>
      </c>
      <c r="D162" s="58">
        <v>2606692.42</v>
      </c>
      <c r="E162" s="20" t="s">
        <v>54</v>
      </c>
      <c r="F162" s="9">
        <v>138</v>
      </c>
      <c r="G162" s="4">
        <v>7000</v>
      </c>
      <c r="H162" s="20" t="s">
        <v>213</v>
      </c>
      <c r="I162" s="57">
        <v>43312</v>
      </c>
      <c r="J162" s="57">
        <v>43281</v>
      </c>
    </row>
    <row r="163" spans="1:10">
      <c r="A163" s="20">
        <v>2018</v>
      </c>
      <c r="B163" s="57">
        <v>43191</v>
      </c>
      <c r="C163" s="57">
        <v>43281</v>
      </c>
      <c r="D163" s="58">
        <v>2606692.42</v>
      </c>
      <c r="E163" s="20" t="s">
        <v>54</v>
      </c>
      <c r="F163" s="9">
        <v>139</v>
      </c>
      <c r="G163" s="61">
        <v>1694.16</v>
      </c>
      <c r="H163" s="20" t="s">
        <v>213</v>
      </c>
      <c r="I163" s="57">
        <v>43312</v>
      </c>
      <c r="J163" s="57">
        <v>43281</v>
      </c>
    </row>
    <row r="164" spans="1:10">
      <c r="A164" s="20">
        <v>2018</v>
      </c>
      <c r="B164" s="57">
        <v>43191</v>
      </c>
      <c r="C164" s="57">
        <v>43281</v>
      </c>
      <c r="D164" s="58">
        <v>2606692.42</v>
      </c>
      <c r="E164" s="20" t="s">
        <v>54</v>
      </c>
      <c r="F164" s="9">
        <v>140</v>
      </c>
      <c r="G164" s="4">
        <v>7000</v>
      </c>
      <c r="H164" s="20" t="s">
        <v>213</v>
      </c>
      <c r="I164" s="57">
        <v>43312</v>
      </c>
      <c r="J164" s="57">
        <v>43281</v>
      </c>
    </row>
    <row r="165" spans="1:10">
      <c r="A165" s="20">
        <v>2018</v>
      </c>
      <c r="B165" s="57">
        <v>43191</v>
      </c>
      <c r="C165" s="57">
        <v>43281</v>
      </c>
      <c r="D165" s="58">
        <v>2606692.42</v>
      </c>
      <c r="E165" s="20" t="s">
        <v>54</v>
      </c>
      <c r="F165" s="9">
        <v>141</v>
      </c>
      <c r="G165" s="4">
        <v>5000</v>
      </c>
      <c r="H165" s="20" t="s">
        <v>213</v>
      </c>
      <c r="I165" s="57">
        <v>43312</v>
      </c>
      <c r="J165" s="57">
        <v>43281</v>
      </c>
    </row>
    <row r="166" spans="1:10">
      <c r="A166" s="20">
        <v>2018</v>
      </c>
      <c r="B166" s="57">
        <v>43191</v>
      </c>
      <c r="C166" s="57">
        <v>43281</v>
      </c>
      <c r="D166" s="58">
        <v>2606692.42</v>
      </c>
      <c r="E166" s="20" t="s">
        <v>54</v>
      </c>
      <c r="F166" s="9">
        <v>142</v>
      </c>
      <c r="G166" s="4">
        <v>6000</v>
      </c>
      <c r="H166" s="20" t="s">
        <v>213</v>
      </c>
      <c r="I166" s="57">
        <v>43312</v>
      </c>
      <c r="J166" s="57">
        <v>43281</v>
      </c>
    </row>
    <row r="167" spans="1:10">
      <c r="A167" s="20">
        <v>2018</v>
      </c>
      <c r="B167" s="57">
        <v>43191</v>
      </c>
      <c r="C167" s="57">
        <v>43281</v>
      </c>
      <c r="D167" s="58">
        <v>2606692.42</v>
      </c>
      <c r="E167" s="20" t="s">
        <v>54</v>
      </c>
      <c r="F167" s="9">
        <v>143</v>
      </c>
      <c r="G167" s="4">
        <v>4800</v>
      </c>
      <c r="H167" s="20" t="s">
        <v>213</v>
      </c>
      <c r="I167" s="57">
        <v>43312</v>
      </c>
      <c r="J167" s="57">
        <v>43281</v>
      </c>
    </row>
    <row r="168" spans="1:10">
      <c r="A168" s="20">
        <v>2018</v>
      </c>
      <c r="B168" s="57">
        <v>43191</v>
      </c>
      <c r="C168" s="57">
        <v>43281</v>
      </c>
      <c r="D168" s="58">
        <v>2606692.42</v>
      </c>
      <c r="E168" s="20" t="s">
        <v>54</v>
      </c>
      <c r="F168" s="9">
        <v>144</v>
      </c>
      <c r="G168" s="61">
        <v>2250</v>
      </c>
      <c r="H168" s="20" t="s">
        <v>213</v>
      </c>
      <c r="I168" s="57">
        <v>43312</v>
      </c>
      <c r="J168" s="57">
        <v>43281</v>
      </c>
    </row>
    <row r="169" spans="1:10">
      <c r="A169" s="20">
        <v>2018</v>
      </c>
      <c r="B169" s="57">
        <v>43191</v>
      </c>
      <c r="C169" s="57">
        <v>43281</v>
      </c>
      <c r="D169" s="58">
        <v>2606692.42</v>
      </c>
      <c r="E169" s="20" t="s">
        <v>54</v>
      </c>
      <c r="F169" s="9">
        <v>145</v>
      </c>
      <c r="G169" s="4">
        <v>7000</v>
      </c>
      <c r="H169" s="20" t="s">
        <v>213</v>
      </c>
      <c r="I169" s="57">
        <v>43312</v>
      </c>
      <c r="J169" s="57">
        <v>43281</v>
      </c>
    </row>
    <row r="170" spans="1:10">
      <c r="A170" s="20">
        <v>2018</v>
      </c>
      <c r="B170" s="57">
        <v>43191</v>
      </c>
      <c r="C170" s="57">
        <v>43281</v>
      </c>
      <c r="D170" s="58">
        <v>2606692.42</v>
      </c>
      <c r="E170" s="20" t="s">
        <v>54</v>
      </c>
      <c r="F170" s="9">
        <v>146</v>
      </c>
      <c r="G170" s="4">
        <v>7000</v>
      </c>
      <c r="H170" s="20" t="s">
        <v>213</v>
      </c>
      <c r="I170" s="57">
        <v>43312</v>
      </c>
      <c r="J170" s="57">
        <v>43281</v>
      </c>
    </row>
    <row r="171" spans="1:10">
      <c r="A171" s="20">
        <v>2018</v>
      </c>
      <c r="B171" s="57">
        <v>43191</v>
      </c>
      <c r="C171" s="57">
        <v>43281</v>
      </c>
      <c r="D171" s="58">
        <v>2606692.42</v>
      </c>
      <c r="E171" s="20" t="s">
        <v>54</v>
      </c>
      <c r="F171" s="9">
        <v>147</v>
      </c>
      <c r="G171" s="61">
        <v>3496.29</v>
      </c>
      <c r="H171" s="20" t="s">
        <v>213</v>
      </c>
      <c r="I171" s="57">
        <v>43312</v>
      </c>
      <c r="J171" s="57">
        <v>43281</v>
      </c>
    </row>
    <row r="172" spans="1:10">
      <c r="A172" s="20">
        <v>2018</v>
      </c>
      <c r="B172" s="57">
        <v>43191</v>
      </c>
      <c r="C172" s="57">
        <v>43281</v>
      </c>
      <c r="D172" s="58">
        <v>2606692.42</v>
      </c>
      <c r="E172" s="20" t="s">
        <v>54</v>
      </c>
      <c r="F172" s="9">
        <v>148</v>
      </c>
      <c r="G172" s="4">
        <v>5000</v>
      </c>
      <c r="H172" s="20" t="s">
        <v>213</v>
      </c>
      <c r="I172" s="57">
        <v>43312</v>
      </c>
      <c r="J172" s="57">
        <v>43281</v>
      </c>
    </row>
    <row r="173" spans="1:10">
      <c r="A173" s="20">
        <v>2018</v>
      </c>
      <c r="B173" s="57">
        <v>43191</v>
      </c>
      <c r="C173" s="57">
        <v>43281</v>
      </c>
      <c r="D173" s="58">
        <v>2606692.42</v>
      </c>
      <c r="E173" s="20" t="s">
        <v>54</v>
      </c>
      <c r="F173" s="9">
        <v>149</v>
      </c>
      <c r="G173" s="4">
        <v>5000</v>
      </c>
      <c r="H173" s="20" t="s">
        <v>213</v>
      </c>
      <c r="I173" s="57">
        <v>43312</v>
      </c>
      <c r="J173" s="57">
        <v>43281</v>
      </c>
    </row>
    <row r="174" spans="1:10">
      <c r="A174" s="20">
        <v>2018</v>
      </c>
      <c r="B174" s="57">
        <v>43191</v>
      </c>
      <c r="C174" s="57">
        <v>43281</v>
      </c>
      <c r="D174" s="58">
        <v>2606692.42</v>
      </c>
      <c r="E174" s="20" t="s">
        <v>54</v>
      </c>
      <c r="F174" s="9">
        <v>150</v>
      </c>
      <c r="G174" s="4">
        <v>7000</v>
      </c>
      <c r="H174" s="20" t="s">
        <v>213</v>
      </c>
      <c r="I174" s="57">
        <v>43312</v>
      </c>
      <c r="J174" s="57">
        <v>43281</v>
      </c>
    </row>
    <row r="175" spans="1:10">
      <c r="A175" s="20">
        <v>2018</v>
      </c>
      <c r="B175" s="57">
        <v>43191</v>
      </c>
      <c r="C175" s="57">
        <v>43281</v>
      </c>
      <c r="D175" s="58">
        <v>2606692.42</v>
      </c>
      <c r="E175" s="20" t="s">
        <v>54</v>
      </c>
      <c r="F175" s="9">
        <v>151</v>
      </c>
      <c r="G175" s="4">
        <v>7000</v>
      </c>
      <c r="H175" s="20" t="s">
        <v>213</v>
      </c>
      <c r="I175" s="57">
        <v>43312</v>
      </c>
      <c r="J175" s="57">
        <v>43281</v>
      </c>
    </row>
    <row r="176" spans="1:10">
      <c r="A176" s="20">
        <v>2018</v>
      </c>
      <c r="B176" s="57">
        <v>43191</v>
      </c>
      <c r="C176" s="57">
        <v>43281</v>
      </c>
      <c r="D176" s="58">
        <v>2606692.42</v>
      </c>
      <c r="E176" s="20" t="s">
        <v>54</v>
      </c>
      <c r="F176" s="9">
        <v>152</v>
      </c>
      <c r="G176" s="4">
        <v>6000</v>
      </c>
      <c r="H176" s="20" t="s">
        <v>213</v>
      </c>
      <c r="I176" s="57">
        <v>43312</v>
      </c>
      <c r="J176" s="57">
        <v>43281</v>
      </c>
    </row>
    <row r="177" spans="1:10">
      <c r="A177" s="20">
        <v>2018</v>
      </c>
      <c r="B177" s="57">
        <v>43191</v>
      </c>
      <c r="C177" s="57">
        <v>43281</v>
      </c>
      <c r="D177" s="58">
        <v>2606692.42</v>
      </c>
      <c r="E177" s="20" t="s">
        <v>54</v>
      </c>
      <c r="F177" s="9">
        <v>153</v>
      </c>
      <c r="G177" s="4">
        <v>5000</v>
      </c>
      <c r="H177" s="20" t="s">
        <v>213</v>
      </c>
      <c r="I177" s="57">
        <v>43312</v>
      </c>
      <c r="J177" s="57">
        <v>43281</v>
      </c>
    </row>
    <row r="178" spans="1:10">
      <c r="A178" s="20">
        <v>2018</v>
      </c>
      <c r="B178" s="57">
        <v>43191</v>
      </c>
      <c r="C178" s="57">
        <v>43281</v>
      </c>
      <c r="D178" s="58">
        <v>2606692.42</v>
      </c>
      <c r="E178" s="20" t="s">
        <v>54</v>
      </c>
      <c r="F178" s="9">
        <v>154</v>
      </c>
      <c r="G178" s="61">
        <v>1439.66</v>
      </c>
      <c r="H178" s="20" t="s">
        <v>213</v>
      </c>
      <c r="I178" s="57">
        <v>43312</v>
      </c>
      <c r="J178" s="57">
        <v>43281</v>
      </c>
    </row>
    <row r="179" spans="1:10">
      <c r="A179" s="20">
        <v>2018</v>
      </c>
      <c r="B179" s="57">
        <v>43191</v>
      </c>
      <c r="C179" s="57">
        <v>43281</v>
      </c>
      <c r="D179" s="58">
        <v>2606692.42</v>
      </c>
      <c r="E179" s="20" t="s">
        <v>54</v>
      </c>
      <c r="F179" s="9">
        <v>155</v>
      </c>
      <c r="G179" s="4">
        <v>5000</v>
      </c>
      <c r="H179" s="20" t="s">
        <v>213</v>
      </c>
      <c r="I179" s="57">
        <v>43312</v>
      </c>
      <c r="J179" s="57">
        <v>43281</v>
      </c>
    </row>
    <row r="180" spans="1:10">
      <c r="A180" s="20">
        <v>2018</v>
      </c>
      <c r="B180" s="57">
        <v>43191</v>
      </c>
      <c r="C180" s="57">
        <v>43281</v>
      </c>
      <c r="D180" s="58">
        <v>2606692.42</v>
      </c>
      <c r="E180" s="20" t="s">
        <v>54</v>
      </c>
      <c r="F180" s="9">
        <v>156</v>
      </c>
      <c r="G180" s="4">
        <v>7000</v>
      </c>
      <c r="H180" s="20" t="s">
        <v>213</v>
      </c>
      <c r="I180" s="57">
        <v>43312</v>
      </c>
      <c r="J180" s="57">
        <v>43281</v>
      </c>
    </row>
    <row r="181" spans="1:10">
      <c r="A181" s="20">
        <v>2018</v>
      </c>
      <c r="B181" s="57">
        <v>43191</v>
      </c>
      <c r="C181" s="57">
        <v>43281</v>
      </c>
      <c r="D181" s="58">
        <v>2606692.42</v>
      </c>
      <c r="E181" s="20" t="s">
        <v>54</v>
      </c>
      <c r="F181" s="2">
        <v>157</v>
      </c>
      <c r="G181" s="61">
        <v>1190.3399999999999</v>
      </c>
      <c r="H181" s="20" t="s">
        <v>213</v>
      </c>
      <c r="I181" s="57">
        <v>43312</v>
      </c>
      <c r="J181" s="57">
        <v>43281</v>
      </c>
    </row>
    <row r="182" spans="1:10">
      <c r="A182" s="20">
        <v>2018</v>
      </c>
      <c r="B182" s="57">
        <v>43191</v>
      </c>
      <c r="C182" s="57">
        <v>43281</v>
      </c>
      <c r="D182" s="58">
        <v>2606692.42</v>
      </c>
      <c r="E182" s="20" t="s">
        <v>54</v>
      </c>
      <c r="F182" s="2">
        <v>158</v>
      </c>
      <c r="G182" s="4">
        <v>7000</v>
      </c>
      <c r="H182" s="20" t="s">
        <v>213</v>
      </c>
      <c r="I182" s="57">
        <v>43312</v>
      </c>
      <c r="J182" s="57">
        <v>43281</v>
      </c>
    </row>
    <row r="183" spans="1:10">
      <c r="A183" s="20">
        <v>2018</v>
      </c>
      <c r="B183" s="57">
        <v>43191</v>
      </c>
      <c r="C183" s="57">
        <v>43281</v>
      </c>
      <c r="D183" s="58">
        <v>2606692.42</v>
      </c>
      <c r="E183" s="20" t="s">
        <v>54</v>
      </c>
      <c r="F183" s="2">
        <v>159</v>
      </c>
      <c r="G183" s="4">
        <v>7000</v>
      </c>
      <c r="H183" s="20" t="s">
        <v>213</v>
      </c>
      <c r="I183" s="57">
        <v>43312</v>
      </c>
      <c r="J183" s="57">
        <v>43281</v>
      </c>
    </row>
    <row r="184" spans="1:10">
      <c r="A184" s="20">
        <v>2018</v>
      </c>
      <c r="B184" s="57">
        <v>43191</v>
      </c>
      <c r="C184" s="57">
        <v>43281</v>
      </c>
      <c r="D184" s="58">
        <v>2606692.42</v>
      </c>
      <c r="E184" s="20" t="s">
        <v>54</v>
      </c>
      <c r="F184" s="2">
        <v>160</v>
      </c>
      <c r="G184" s="61">
        <v>2319.84</v>
      </c>
      <c r="H184" s="20" t="s">
        <v>213</v>
      </c>
      <c r="I184" s="57">
        <v>43312</v>
      </c>
      <c r="J184" s="57">
        <v>43281</v>
      </c>
    </row>
    <row r="185" spans="1:10">
      <c r="A185" s="20">
        <v>2018</v>
      </c>
      <c r="B185" s="57">
        <v>43191</v>
      </c>
      <c r="C185" s="57">
        <v>43281</v>
      </c>
      <c r="D185" s="58">
        <v>2606692.42</v>
      </c>
      <c r="E185" s="20" t="s">
        <v>54</v>
      </c>
      <c r="F185" s="2">
        <v>161</v>
      </c>
      <c r="G185" s="61">
        <v>1525.6</v>
      </c>
      <c r="H185" s="20" t="s">
        <v>213</v>
      </c>
      <c r="I185" s="57">
        <v>43312</v>
      </c>
      <c r="J185" s="57">
        <v>43281</v>
      </c>
    </row>
    <row r="186" spans="1:10">
      <c r="A186" s="20">
        <v>2018</v>
      </c>
      <c r="B186" s="57">
        <v>43191</v>
      </c>
      <c r="C186" s="57">
        <v>43281</v>
      </c>
      <c r="D186" s="58">
        <v>2606692.42</v>
      </c>
      <c r="E186" s="20" t="s">
        <v>54</v>
      </c>
      <c r="F186" s="2">
        <v>162</v>
      </c>
      <c r="G186" s="61">
        <v>1194.68</v>
      </c>
      <c r="H186" s="20" t="s">
        <v>213</v>
      </c>
      <c r="I186" s="57">
        <v>43312</v>
      </c>
      <c r="J186" s="57">
        <v>43281</v>
      </c>
    </row>
    <row r="187" spans="1:10">
      <c r="A187" s="20">
        <v>2018</v>
      </c>
      <c r="B187" s="57">
        <v>43191</v>
      </c>
      <c r="C187" s="57">
        <v>43281</v>
      </c>
      <c r="D187" s="58">
        <v>2606692.42</v>
      </c>
      <c r="E187" s="20" t="s">
        <v>54</v>
      </c>
      <c r="F187" s="2">
        <v>163</v>
      </c>
      <c r="G187" s="4">
        <v>5000</v>
      </c>
      <c r="H187" s="20" t="s">
        <v>213</v>
      </c>
      <c r="I187" s="57">
        <v>43312</v>
      </c>
      <c r="J187" s="57">
        <v>43281</v>
      </c>
    </row>
    <row r="188" spans="1:10">
      <c r="A188" s="20">
        <v>2018</v>
      </c>
      <c r="B188" s="57">
        <v>43191</v>
      </c>
      <c r="C188" s="57">
        <v>43281</v>
      </c>
      <c r="D188" s="58">
        <v>2606692.42</v>
      </c>
      <c r="E188" s="20" t="s">
        <v>54</v>
      </c>
      <c r="F188" s="2">
        <v>164</v>
      </c>
      <c r="G188" s="4">
        <v>5000</v>
      </c>
      <c r="H188" s="20" t="s">
        <v>213</v>
      </c>
      <c r="I188" s="57">
        <v>43312</v>
      </c>
      <c r="J188" s="57">
        <v>43281</v>
      </c>
    </row>
    <row r="189" spans="1:10">
      <c r="A189" s="20">
        <v>2018</v>
      </c>
      <c r="B189" s="57">
        <v>43191</v>
      </c>
      <c r="C189" s="57">
        <v>43281</v>
      </c>
      <c r="D189" s="58">
        <v>2606692.42</v>
      </c>
      <c r="E189" s="20" t="s">
        <v>54</v>
      </c>
      <c r="F189" s="2">
        <v>165</v>
      </c>
      <c r="G189" s="4">
        <v>5000</v>
      </c>
      <c r="H189" s="20" t="s">
        <v>213</v>
      </c>
      <c r="I189" s="57">
        <v>43312</v>
      </c>
      <c r="J189" s="57">
        <v>43281</v>
      </c>
    </row>
    <row r="190" spans="1:10">
      <c r="A190" s="20">
        <v>2018</v>
      </c>
      <c r="B190" s="57">
        <v>43282</v>
      </c>
      <c r="C190" s="57">
        <v>43373</v>
      </c>
      <c r="D190" s="58">
        <v>2606692.42</v>
      </c>
      <c r="E190" s="20" t="s">
        <v>54</v>
      </c>
      <c r="F190" s="41">
        <v>166</v>
      </c>
      <c r="G190" s="62">
        <v>979.08</v>
      </c>
      <c r="H190" s="20" t="s">
        <v>213</v>
      </c>
      <c r="I190" s="57">
        <v>43383</v>
      </c>
      <c r="J190" s="57">
        <v>43373</v>
      </c>
    </row>
    <row r="191" spans="1:10">
      <c r="A191" s="20">
        <v>2018</v>
      </c>
      <c r="B191" s="57">
        <v>43282</v>
      </c>
      <c r="C191" s="57">
        <v>43373</v>
      </c>
      <c r="D191" s="58">
        <v>2606692.42</v>
      </c>
      <c r="E191" s="20" t="s">
        <v>54</v>
      </c>
      <c r="F191" s="41">
        <v>167</v>
      </c>
      <c r="G191" s="62">
        <v>900</v>
      </c>
      <c r="H191" s="20" t="s">
        <v>213</v>
      </c>
      <c r="I191" s="57">
        <v>43383</v>
      </c>
      <c r="J191" s="57">
        <v>43373</v>
      </c>
    </row>
    <row r="192" spans="1:10">
      <c r="A192" s="20">
        <v>2018</v>
      </c>
      <c r="B192" s="57">
        <v>43282</v>
      </c>
      <c r="C192" s="57">
        <v>43373</v>
      </c>
      <c r="D192" s="58">
        <v>2606692.42</v>
      </c>
      <c r="E192" s="20" t="s">
        <v>54</v>
      </c>
      <c r="F192" s="41">
        <v>168</v>
      </c>
      <c r="G192" s="62">
        <v>1120</v>
      </c>
      <c r="H192" s="20" t="s">
        <v>213</v>
      </c>
      <c r="I192" s="57">
        <v>43383</v>
      </c>
      <c r="J192" s="57">
        <v>43373</v>
      </c>
    </row>
    <row r="193" spans="1:10">
      <c r="A193" s="20">
        <v>2018</v>
      </c>
      <c r="B193" s="57">
        <v>43282</v>
      </c>
      <c r="C193" s="57">
        <v>43373</v>
      </c>
      <c r="D193" s="58">
        <v>2606692.42</v>
      </c>
      <c r="E193" s="20" t="s">
        <v>54</v>
      </c>
      <c r="F193" s="41">
        <v>169</v>
      </c>
      <c r="G193" s="62">
        <v>2688.02</v>
      </c>
      <c r="H193" s="20" t="s">
        <v>213</v>
      </c>
      <c r="I193" s="57">
        <v>43383</v>
      </c>
      <c r="J193" s="57">
        <v>43373</v>
      </c>
    </row>
    <row r="194" spans="1:10">
      <c r="A194" s="20">
        <v>2018</v>
      </c>
      <c r="B194" s="57">
        <v>43282</v>
      </c>
      <c r="C194" s="57">
        <v>43373</v>
      </c>
      <c r="D194" s="58">
        <v>2606692.42</v>
      </c>
      <c r="E194" s="20" t="s">
        <v>54</v>
      </c>
      <c r="F194" s="41">
        <v>170</v>
      </c>
      <c r="G194" s="62">
        <v>690.96</v>
      </c>
      <c r="H194" s="20" t="s">
        <v>213</v>
      </c>
      <c r="I194" s="57">
        <v>43383</v>
      </c>
      <c r="J194" s="57">
        <v>43373</v>
      </c>
    </row>
    <row r="195" spans="1:10">
      <c r="A195" s="20">
        <v>2018</v>
      </c>
      <c r="B195" s="57">
        <v>43282</v>
      </c>
      <c r="C195" s="57">
        <v>43373</v>
      </c>
      <c r="D195" s="58">
        <v>2606692.42</v>
      </c>
      <c r="E195" s="20" t="s">
        <v>54</v>
      </c>
      <c r="F195" s="41">
        <v>171</v>
      </c>
      <c r="G195" s="62">
        <v>1634.34</v>
      </c>
      <c r="H195" s="20" t="s">
        <v>213</v>
      </c>
      <c r="I195" s="57">
        <v>43383</v>
      </c>
      <c r="J195" s="57">
        <v>43373</v>
      </c>
    </row>
    <row r="196" spans="1:10">
      <c r="A196" s="20">
        <v>2018</v>
      </c>
      <c r="B196" s="57">
        <v>43282</v>
      </c>
      <c r="C196" s="57">
        <v>43373</v>
      </c>
      <c r="D196" s="58">
        <v>2606692.42</v>
      </c>
      <c r="E196" s="20" t="s">
        <v>54</v>
      </c>
      <c r="F196" s="41">
        <v>172</v>
      </c>
      <c r="G196" s="62">
        <v>2688.02</v>
      </c>
      <c r="H196" s="20" t="s">
        <v>213</v>
      </c>
      <c r="I196" s="57">
        <v>43383</v>
      </c>
      <c r="J196" s="57">
        <v>43373</v>
      </c>
    </row>
    <row r="197" spans="1:10">
      <c r="A197" s="20">
        <v>2018</v>
      </c>
      <c r="B197" s="57">
        <v>43282</v>
      </c>
      <c r="C197" s="57">
        <v>43373</v>
      </c>
      <c r="D197" s="58">
        <v>2606692.42</v>
      </c>
      <c r="E197" s="20" t="s">
        <v>54</v>
      </c>
      <c r="F197" s="41">
        <v>173</v>
      </c>
      <c r="G197" s="62">
        <v>794</v>
      </c>
      <c r="H197" s="20" t="s">
        <v>213</v>
      </c>
      <c r="I197" s="57">
        <v>43383</v>
      </c>
      <c r="J197" s="57">
        <v>43373</v>
      </c>
    </row>
    <row r="198" spans="1:10">
      <c r="A198" s="20">
        <v>2018</v>
      </c>
      <c r="B198" s="57">
        <v>43282</v>
      </c>
      <c r="C198" s="57">
        <v>43373</v>
      </c>
      <c r="D198" s="58">
        <v>2606692.42</v>
      </c>
      <c r="E198" s="20" t="s">
        <v>54</v>
      </c>
      <c r="F198" s="41">
        <v>174</v>
      </c>
      <c r="G198" s="62">
        <v>1473</v>
      </c>
      <c r="H198" s="20" t="s">
        <v>213</v>
      </c>
      <c r="I198" s="57">
        <v>43383</v>
      </c>
      <c r="J198" s="57">
        <v>43373</v>
      </c>
    </row>
    <row r="199" spans="1:10">
      <c r="A199" s="20">
        <v>2018</v>
      </c>
      <c r="B199" s="57">
        <v>43282</v>
      </c>
      <c r="C199" s="57">
        <v>43373</v>
      </c>
      <c r="D199" s="58">
        <v>2606692.42</v>
      </c>
      <c r="E199" s="20" t="s">
        <v>54</v>
      </c>
      <c r="F199" s="41">
        <v>175</v>
      </c>
      <c r="G199" s="62">
        <v>1326.06</v>
      </c>
      <c r="H199" s="20" t="s">
        <v>213</v>
      </c>
      <c r="I199" s="57">
        <v>43383</v>
      </c>
      <c r="J199" s="57">
        <v>43373</v>
      </c>
    </row>
    <row r="200" spans="1:10">
      <c r="A200" s="20">
        <v>2018</v>
      </c>
      <c r="B200" s="57">
        <v>43282</v>
      </c>
      <c r="C200" s="57">
        <v>43373</v>
      </c>
      <c r="D200" s="58">
        <v>2606692.42</v>
      </c>
      <c r="E200" s="20" t="s">
        <v>54</v>
      </c>
      <c r="F200" s="41">
        <v>176</v>
      </c>
      <c r="G200" s="62">
        <v>820</v>
      </c>
      <c r="H200" s="20" t="s">
        <v>213</v>
      </c>
      <c r="I200" s="57">
        <v>43383</v>
      </c>
      <c r="J200" s="57">
        <v>43373</v>
      </c>
    </row>
    <row r="201" spans="1:10">
      <c r="A201" s="20">
        <v>2018</v>
      </c>
      <c r="B201" s="57">
        <v>43282</v>
      </c>
      <c r="C201" s="57">
        <v>43373</v>
      </c>
      <c r="D201" s="58">
        <v>2606692.42</v>
      </c>
      <c r="E201" s="20" t="s">
        <v>54</v>
      </c>
      <c r="F201" s="41">
        <v>177</v>
      </c>
      <c r="G201" s="62">
        <v>2186.4899999999998</v>
      </c>
      <c r="H201" s="20" t="s">
        <v>213</v>
      </c>
      <c r="I201" s="57">
        <v>43383</v>
      </c>
      <c r="J201" s="57">
        <v>43373</v>
      </c>
    </row>
    <row r="202" spans="1:10">
      <c r="A202" s="20">
        <v>2018</v>
      </c>
      <c r="B202" s="57">
        <v>43282</v>
      </c>
      <c r="C202" s="57">
        <v>43373</v>
      </c>
      <c r="D202" s="58">
        <v>2606692.42</v>
      </c>
      <c r="E202" s="20" t="s">
        <v>54</v>
      </c>
      <c r="F202" s="41">
        <v>178</v>
      </c>
      <c r="G202" s="62">
        <v>640</v>
      </c>
      <c r="H202" s="20" t="s">
        <v>213</v>
      </c>
      <c r="I202" s="57">
        <v>43383</v>
      </c>
      <c r="J202" s="57">
        <v>43373</v>
      </c>
    </row>
    <row r="203" spans="1:10">
      <c r="A203" s="20">
        <v>2018</v>
      </c>
      <c r="B203" s="57">
        <v>43282</v>
      </c>
      <c r="C203" s="57">
        <v>43373</v>
      </c>
      <c r="D203" s="58">
        <v>2606692.42</v>
      </c>
      <c r="E203" s="20" t="s">
        <v>54</v>
      </c>
      <c r="F203" s="41">
        <v>179</v>
      </c>
      <c r="G203" s="62">
        <v>3811.24</v>
      </c>
      <c r="H203" s="20" t="s">
        <v>213</v>
      </c>
      <c r="I203" s="57">
        <v>43383</v>
      </c>
      <c r="J203" s="57">
        <v>43373</v>
      </c>
    </row>
    <row r="204" spans="1:10">
      <c r="A204" s="20">
        <v>2018</v>
      </c>
      <c r="B204" s="57">
        <v>43282</v>
      </c>
      <c r="C204" s="57">
        <v>43373</v>
      </c>
      <c r="D204" s="58">
        <v>2606692.42</v>
      </c>
      <c r="E204" s="20" t="s">
        <v>54</v>
      </c>
      <c r="F204" s="41">
        <v>180</v>
      </c>
      <c r="G204" s="62">
        <v>1125</v>
      </c>
      <c r="H204" s="20" t="s">
        <v>213</v>
      </c>
      <c r="I204" s="57">
        <v>43383</v>
      </c>
      <c r="J204" s="57">
        <v>43373</v>
      </c>
    </row>
    <row r="205" spans="1:10">
      <c r="A205" s="20">
        <v>2018</v>
      </c>
      <c r="B205" s="57">
        <v>43282</v>
      </c>
      <c r="C205" s="57">
        <v>43373</v>
      </c>
      <c r="D205" s="58">
        <v>2606692.42</v>
      </c>
      <c r="E205" s="20" t="s">
        <v>54</v>
      </c>
      <c r="F205" s="41">
        <v>181</v>
      </c>
      <c r="G205" s="62">
        <v>2996.82</v>
      </c>
      <c r="H205" s="20" t="s">
        <v>213</v>
      </c>
      <c r="I205" s="57">
        <v>43383</v>
      </c>
      <c r="J205" s="57">
        <v>43373</v>
      </c>
    </row>
    <row r="206" spans="1:10">
      <c r="A206" s="20">
        <v>2018</v>
      </c>
      <c r="B206" s="57">
        <v>43282</v>
      </c>
      <c r="C206" s="57">
        <v>43373</v>
      </c>
      <c r="D206" s="58">
        <v>2606692.42</v>
      </c>
      <c r="E206" s="20" t="s">
        <v>54</v>
      </c>
      <c r="F206" s="41">
        <v>182</v>
      </c>
      <c r="G206" s="62">
        <v>1439.67</v>
      </c>
      <c r="H206" s="20" t="s">
        <v>213</v>
      </c>
      <c r="I206" s="57">
        <v>43383</v>
      </c>
      <c r="J206" s="57">
        <v>43373</v>
      </c>
    </row>
    <row r="207" spans="1:10">
      <c r="A207" s="20">
        <v>2018</v>
      </c>
      <c r="B207" s="57">
        <v>43282</v>
      </c>
      <c r="C207" s="57">
        <v>43373</v>
      </c>
      <c r="D207" s="58">
        <v>2606692.42</v>
      </c>
      <c r="E207" s="20" t="s">
        <v>54</v>
      </c>
      <c r="F207" s="41">
        <v>183</v>
      </c>
      <c r="G207" s="62">
        <v>1190.3399999999999</v>
      </c>
      <c r="H207" s="20" t="s">
        <v>213</v>
      </c>
      <c r="I207" s="57">
        <v>43383</v>
      </c>
      <c r="J207" s="57">
        <v>43373</v>
      </c>
    </row>
    <row r="208" spans="1:10">
      <c r="A208" s="20">
        <v>2018</v>
      </c>
      <c r="B208" s="57">
        <v>43282</v>
      </c>
      <c r="C208" s="57">
        <v>43373</v>
      </c>
      <c r="D208" s="58">
        <v>2606692.42</v>
      </c>
      <c r="E208" s="20" t="s">
        <v>54</v>
      </c>
      <c r="F208" s="41">
        <v>184</v>
      </c>
      <c r="G208" s="62">
        <v>1719.69</v>
      </c>
      <c r="H208" s="20" t="s">
        <v>213</v>
      </c>
      <c r="I208" s="57">
        <v>43383</v>
      </c>
      <c r="J208" s="57">
        <v>43373</v>
      </c>
    </row>
    <row r="209" spans="1:11">
      <c r="A209" s="20">
        <v>2018</v>
      </c>
      <c r="B209" s="57">
        <v>43282</v>
      </c>
      <c r="C209" s="57">
        <v>43373</v>
      </c>
      <c r="D209" s="58">
        <v>2606692.42</v>
      </c>
      <c r="E209" s="20" t="s">
        <v>54</v>
      </c>
      <c r="F209" s="41">
        <v>185</v>
      </c>
      <c r="G209" s="62">
        <v>2090.6799999999998</v>
      </c>
      <c r="H209" s="20" t="s">
        <v>213</v>
      </c>
      <c r="I209" s="57">
        <v>43383</v>
      </c>
      <c r="J209" s="57">
        <v>43373</v>
      </c>
    </row>
    <row r="210" spans="1:11">
      <c r="A210" s="20">
        <v>2018</v>
      </c>
      <c r="B210" s="57">
        <v>43282</v>
      </c>
      <c r="C210" s="57">
        <v>43373</v>
      </c>
      <c r="D210" s="58">
        <v>2606692.42</v>
      </c>
      <c r="E210" s="20" t="s">
        <v>54</v>
      </c>
      <c r="F210" s="41">
        <v>186</v>
      </c>
      <c r="G210" s="62">
        <v>2687.92</v>
      </c>
      <c r="H210" s="20" t="s">
        <v>213</v>
      </c>
      <c r="I210" s="57">
        <v>43383</v>
      </c>
      <c r="J210" s="57">
        <v>43373</v>
      </c>
    </row>
    <row r="211" spans="1:11">
      <c r="A211" s="20">
        <v>2018</v>
      </c>
      <c r="B211" s="57">
        <v>43282</v>
      </c>
      <c r="C211" s="57">
        <v>43373</v>
      </c>
      <c r="D211" s="58">
        <v>2606692.42</v>
      </c>
      <c r="E211" s="20" t="s">
        <v>54</v>
      </c>
      <c r="F211" s="41">
        <v>187</v>
      </c>
      <c r="G211" s="62">
        <v>126960</v>
      </c>
      <c r="H211" s="20" t="s">
        <v>213</v>
      </c>
      <c r="I211" s="57">
        <v>43383</v>
      </c>
      <c r="J211" s="57">
        <v>43373</v>
      </c>
      <c r="K211" s="20" t="s">
        <v>618</v>
      </c>
    </row>
    <row r="212" spans="1:11">
      <c r="A212" s="20">
        <v>2018</v>
      </c>
      <c r="B212" s="68">
        <v>43374</v>
      </c>
      <c r="C212" s="68">
        <v>43465</v>
      </c>
      <c r="D212" s="58">
        <v>2606692.42</v>
      </c>
      <c r="E212" s="20" t="s">
        <v>54</v>
      </c>
      <c r="F212" s="67">
        <v>188</v>
      </c>
      <c r="G212" s="72">
        <v>1872</v>
      </c>
      <c r="H212" s="20" t="s">
        <v>213</v>
      </c>
      <c r="I212" s="68">
        <v>43486</v>
      </c>
      <c r="J212" s="68">
        <v>43465</v>
      </c>
    </row>
    <row r="213" spans="1:11">
      <c r="A213" s="20">
        <v>2018</v>
      </c>
      <c r="B213" s="68">
        <v>43374</v>
      </c>
      <c r="C213" s="68">
        <v>43465</v>
      </c>
      <c r="D213" s="58">
        <v>2606692.42</v>
      </c>
      <c r="E213" s="20" t="s">
        <v>54</v>
      </c>
      <c r="F213" s="67">
        <v>189</v>
      </c>
      <c r="G213" s="72">
        <v>1142.26</v>
      </c>
      <c r="H213" s="20" t="s">
        <v>213</v>
      </c>
      <c r="I213" s="68">
        <v>43486</v>
      </c>
      <c r="J213" s="68">
        <v>43465</v>
      </c>
    </row>
    <row r="214" spans="1:11">
      <c r="A214" s="20">
        <v>2018</v>
      </c>
      <c r="B214" s="68">
        <v>43374</v>
      </c>
      <c r="C214" s="68">
        <v>43465</v>
      </c>
      <c r="D214" s="58">
        <v>2606692.42</v>
      </c>
      <c r="E214" s="20" t="s">
        <v>54</v>
      </c>
      <c r="F214" s="67">
        <v>190</v>
      </c>
      <c r="G214" s="72">
        <v>1050</v>
      </c>
      <c r="H214" s="20" t="s">
        <v>213</v>
      </c>
      <c r="I214" s="68">
        <v>43486</v>
      </c>
      <c r="J214" s="68">
        <v>43465</v>
      </c>
    </row>
    <row r="215" spans="1:11">
      <c r="A215" s="20">
        <v>2018</v>
      </c>
      <c r="B215" s="68">
        <v>43374</v>
      </c>
      <c r="C215" s="68">
        <v>43465</v>
      </c>
      <c r="D215" s="58">
        <v>2606692.42</v>
      </c>
      <c r="E215" s="20" t="s">
        <v>54</v>
      </c>
      <c r="F215" s="67">
        <v>191</v>
      </c>
      <c r="G215" s="72">
        <v>1680</v>
      </c>
      <c r="H215" s="20" t="s">
        <v>213</v>
      </c>
      <c r="I215" s="68">
        <v>43486</v>
      </c>
      <c r="J215" s="68">
        <v>43465</v>
      </c>
    </row>
    <row r="216" spans="1:11">
      <c r="A216" s="20">
        <v>2018</v>
      </c>
      <c r="B216" s="68">
        <v>43374</v>
      </c>
      <c r="C216" s="68">
        <v>43465</v>
      </c>
      <c r="D216" s="58">
        <v>2606692.42</v>
      </c>
      <c r="E216" s="20" t="s">
        <v>54</v>
      </c>
      <c r="F216" s="67">
        <v>192</v>
      </c>
      <c r="G216" s="72">
        <v>1194</v>
      </c>
      <c r="H216" s="20" t="s">
        <v>213</v>
      </c>
      <c r="I216" s="68">
        <v>43486</v>
      </c>
      <c r="J216" s="68">
        <v>43465</v>
      </c>
    </row>
    <row r="217" spans="1:11">
      <c r="A217" s="20">
        <v>2018</v>
      </c>
      <c r="B217" s="68">
        <v>43374</v>
      </c>
      <c r="C217" s="68">
        <v>43465</v>
      </c>
      <c r="D217" s="58">
        <v>2606692.42</v>
      </c>
      <c r="E217" s="20" t="s">
        <v>54</v>
      </c>
      <c r="F217" s="67">
        <v>193</v>
      </c>
      <c r="G217" s="72">
        <v>2250</v>
      </c>
      <c r="H217" s="20" t="s">
        <v>213</v>
      </c>
      <c r="I217" s="68">
        <v>43486</v>
      </c>
      <c r="J217" s="68">
        <v>43465</v>
      </c>
    </row>
    <row r="218" spans="1:11">
      <c r="A218" s="20">
        <v>2018</v>
      </c>
      <c r="B218" s="68">
        <v>43374</v>
      </c>
      <c r="C218" s="68">
        <v>43465</v>
      </c>
      <c r="D218" s="58">
        <v>2606692.42</v>
      </c>
      <c r="E218" s="20" t="s">
        <v>54</v>
      </c>
      <c r="F218" s="67">
        <v>194</v>
      </c>
      <c r="G218" s="72">
        <v>833.12</v>
      </c>
      <c r="H218" s="20" t="s">
        <v>213</v>
      </c>
      <c r="I218" s="68">
        <v>43486</v>
      </c>
      <c r="J218" s="68">
        <v>43465</v>
      </c>
    </row>
    <row r="219" spans="1:11">
      <c r="A219" s="20">
        <v>2018</v>
      </c>
      <c r="B219" s="68">
        <v>43374</v>
      </c>
      <c r="C219" s="68">
        <v>43465</v>
      </c>
      <c r="D219" s="58">
        <v>2606692.42</v>
      </c>
      <c r="E219" s="20" t="s">
        <v>54</v>
      </c>
      <c r="F219" s="67">
        <v>195</v>
      </c>
      <c r="G219" s="72">
        <v>1190.76</v>
      </c>
      <c r="H219" s="20" t="s">
        <v>213</v>
      </c>
      <c r="I219" s="68">
        <v>43486</v>
      </c>
      <c r="J219" s="68">
        <v>43465</v>
      </c>
    </row>
    <row r="220" spans="1:11">
      <c r="A220" s="20">
        <v>2018</v>
      </c>
      <c r="B220" s="68">
        <v>43374</v>
      </c>
      <c r="C220" s="68">
        <v>43465</v>
      </c>
      <c r="D220" s="58">
        <v>2606692.42</v>
      </c>
      <c r="E220" s="20" t="s">
        <v>54</v>
      </c>
      <c r="F220" s="67">
        <v>196</v>
      </c>
      <c r="G220" s="67">
        <v>625.86</v>
      </c>
      <c r="H220" s="20" t="s">
        <v>213</v>
      </c>
      <c r="I220" s="68">
        <v>43486</v>
      </c>
      <c r="J220" s="68">
        <v>43465</v>
      </c>
    </row>
    <row r="221" spans="1:11">
      <c r="A221" s="20">
        <v>2018</v>
      </c>
      <c r="B221" s="68">
        <v>43374</v>
      </c>
      <c r="C221" s="68">
        <v>43465</v>
      </c>
      <c r="D221" s="58">
        <v>2606692.42</v>
      </c>
      <c r="E221" s="20" t="s">
        <v>54</v>
      </c>
      <c r="F221" s="67">
        <v>197</v>
      </c>
      <c r="G221" s="72">
        <v>1547.07</v>
      </c>
      <c r="H221" s="20" t="s">
        <v>213</v>
      </c>
      <c r="I221" s="68">
        <v>43486</v>
      </c>
      <c r="J221" s="68">
        <v>43465</v>
      </c>
    </row>
    <row r="222" spans="1:11">
      <c r="A222" s="20">
        <v>2018</v>
      </c>
      <c r="B222" s="68">
        <v>43374</v>
      </c>
      <c r="C222" s="68">
        <v>43465</v>
      </c>
      <c r="D222" s="58">
        <v>2606692.42</v>
      </c>
      <c r="E222" s="20" t="s">
        <v>54</v>
      </c>
      <c r="F222" s="67">
        <v>198</v>
      </c>
      <c r="G222" s="72">
        <v>1718.5</v>
      </c>
      <c r="H222" s="20" t="s">
        <v>213</v>
      </c>
      <c r="I222" s="68">
        <v>43486</v>
      </c>
      <c r="J222" s="68">
        <v>43465</v>
      </c>
    </row>
    <row r="223" spans="1:11">
      <c r="A223" s="20">
        <v>2018</v>
      </c>
      <c r="B223" s="68">
        <v>43374</v>
      </c>
      <c r="C223" s="68">
        <v>43465</v>
      </c>
      <c r="D223" s="58">
        <v>2606692.42</v>
      </c>
      <c r="E223" s="20" t="s">
        <v>54</v>
      </c>
      <c r="F223" s="67">
        <v>199</v>
      </c>
      <c r="G223" s="72">
        <v>1230</v>
      </c>
      <c r="H223" s="20" t="s">
        <v>213</v>
      </c>
      <c r="I223" s="68">
        <v>43486</v>
      </c>
      <c r="J223" s="68">
        <v>43465</v>
      </c>
    </row>
    <row r="224" spans="1:11">
      <c r="A224" s="20">
        <v>2018</v>
      </c>
      <c r="B224" s="68">
        <v>43374</v>
      </c>
      <c r="C224" s="68">
        <v>43465</v>
      </c>
      <c r="D224" s="58">
        <v>2606692.42</v>
      </c>
      <c r="E224" s="20" t="s">
        <v>54</v>
      </c>
      <c r="F224" s="67">
        <v>200</v>
      </c>
      <c r="G224" s="72">
        <v>1585.78</v>
      </c>
      <c r="H224" s="20" t="s">
        <v>213</v>
      </c>
      <c r="I224" s="68">
        <v>43486</v>
      </c>
      <c r="J224" s="68">
        <v>43465</v>
      </c>
    </row>
    <row r="225" spans="1:10">
      <c r="A225" s="20">
        <v>2018</v>
      </c>
      <c r="B225" s="68">
        <v>43374</v>
      </c>
      <c r="C225" s="68">
        <v>43465</v>
      </c>
      <c r="D225" s="58">
        <v>2606692.42</v>
      </c>
      <c r="E225" s="20" t="s">
        <v>54</v>
      </c>
      <c r="F225" s="67">
        <v>201</v>
      </c>
      <c r="G225" s="72">
        <v>960</v>
      </c>
      <c r="H225" s="20" t="s">
        <v>213</v>
      </c>
      <c r="I225" s="68">
        <v>43486</v>
      </c>
      <c r="J225" s="68">
        <v>43465</v>
      </c>
    </row>
    <row r="226" spans="1:10">
      <c r="A226" s="20">
        <v>2018</v>
      </c>
      <c r="B226" s="68">
        <v>43374</v>
      </c>
      <c r="C226" s="68">
        <v>43465</v>
      </c>
      <c r="D226" s="58">
        <v>2606692.42</v>
      </c>
      <c r="E226" s="20" t="s">
        <v>54</v>
      </c>
      <c r="F226" s="67">
        <v>202</v>
      </c>
      <c r="G226" s="72">
        <v>1694</v>
      </c>
      <c r="H226" s="20" t="s">
        <v>213</v>
      </c>
      <c r="I226" s="68">
        <v>43486</v>
      </c>
      <c r="J226" s="68">
        <v>43465</v>
      </c>
    </row>
    <row r="227" spans="1:10">
      <c r="A227" s="20">
        <v>2018</v>
      </c>
      <c r="B227" s="68">
        <v>43374</v>
      </c>
      <c r="C227" s="68">
        <v>43465</v>
      </c>
      <c r="D227" s="58">
        <v>2606692.42</v>
      </c>
      <c r="E227" s="20" t="s">
        <v>54</v>
      </c>
      <c r="F227" s="67">
        <v>203</v>
      </c>
      <c r="G227" s="72">
        <v>3496.29</v>
      </c>
      <c r="H227" s="20" t="s">
        <v>213</v>
      </c>
      <c r="I227" s="68">
        <v>43486</v>
      </c>
      <c r="J227" s="68">
        <v>43465</v>
      </c>
    </row>
    <row r="228" spans="1:10">
      <c r="A228" s="20">
        <v>2018</v>
      </c>
      <c r="B228" s="68">
        <v>43374</v>
      </c>
      <c r="C228" s="68">
        <v>43465</v>
      </c>
      <c r="D228" s="58">
        <v>2606692.42</v>
      </c>
      <c r="E228" s="20" t="s">
        <v>54</v>
      </c>
      <c r="F228" s="67">
        <v>204</v>
      </c>
      <c r="G228" s="69">
        <v>1252.2</v>
      </c>
      <c r="H228" s="20" t="s">
        <v>213</v>
      </c>
      <c r="I228" s="68">
        <v>43486</v>
      </c>
      <c r="J228" s="68">
        <v>43465</v>
      </c>
    </row>
    <row r="229" spans="1:10">
      <c r="A229" s="20">
        <v>2018</v>
      </c>
      <c r="B229" s="68">
        <v>43374</v>
      </c>
      <c r="C229" s="68">
        <v>43465</v>
      </c>
      <c r="D229" s="58">
        <v>2606692.42</v>
      </c>
      <c r="E229" s="20" t="s">
        <v>54</v>
      </c>
      <c r="F229" s="67">
        <v>205</v>
      </c>
      <c r="G229" s="67">
        <v>867.9</v>
      </c>
      <c r="H229" s="20" t="s">
        <v>213</v>
      </c>
      <c r="I229" s="68">
        <v>43486</v>
      </c>
      <c r="J229" s="68">
        <v>43465</v>
      </c>
    </row>
    <row r="230" spans="1:10">
      <c r="A230" s="20">
        <v>2018</v>
      </c>
      <c r="B230" s="68">
        <v>43374</v>
      </c>
      <c r="C230" s="68">
        <v>43465</v>
      </c>
      <c r="D230" s="58">
        <v>2606692.42</v>
      </c>
      <c r="E230" s="20" t="s">
        <v>54</v>
      </c>
      <c r="F230" s="67">
        <v>206</v>
      </c>
      <c r="G230" s="67">
        <v>625.86</v>
      </c>
      <c r="H230" s="20" t="s">
        <v>213</v>
      </c>
      <c r="I230" s="68">
        <v>43486</v>
      </c>
      <c r="J230" s="68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3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topLeftCell="A3" workbookViewId="0">
      <selection activeCell="D29" sqref="D29"/>
    </sheetView>
  </sheetViews>
  <sheetFormatPr baseColWidth="10" defaultColWidth="9" defaultRowHeight="14.25"/>
  <cols>
    <col min="1" max="1" width="3.875" style="90" bestFit="1" customWidth="1"/>
    <col min="2" max="2" width="26.875" style="25" bestFit="1" customWidth="1"/>
    <col min="3" max="3" width="31.75" style="25" customWidth="1"/>
    <col min="4" max="4" width="33.875" style="25" customWidth="1"/>
    <col min="5" max="5" width="19.75" style="25" customWidth="1"/>
    <col min="6" max="6" width="17.875" style="41" bestFit="1" customWidth="1"/>
    <col min="7" max="7" width="22.375" style="41" customWidth="1"/>
    <col min="8" max="8" width="19.75" style="41" customWidth="1"/>
    <col min="10" max="10" width="10.125" bestFit="1" customWidth="1"/>
  </cols>
  <sheetData>
    <row r="1" spans="1:8" hidden="1">
      <c r="B1" s="25" t="s">
        <v>12</v>
      </c>
      <c r="C1" s="25" t="s">
        <v>12</v>
      </c>
      <c r="D1" s="25" t="s">
        <v>12</v>
      </c>
      <c r="E1" s="25" t="s">
        <v>12</v>
      </c>
      <c r="F1" s="41" t="s">
        <v>9</v>
      </c>
      <c r="G1" s="41" t="s">
        <v>8</v>
      </c>
      <c r="H1" s="41" t="s">
        <v>38</v>
      </c>
    </row>
    <row r="2" spans="1:8" hidden="1">
      <c r="B2" s="25" t="s">
        <v>39</v>
      </c>
      <c r="C2" s="25" t="s">
        <v>40</v>
      </c>
      <c r="D2" s="25" t="s">
        <v>41</v>
      </c>
      <c r="E2" s="25" t="s">
        <v>42</v>
      </c>
      <c r="F2" s="41" t="s">
        <v>43</v>
      </c>
      <c r="G2" s="41" t="s">
        <v>44</v>
      </c>
      <c r="H2" s="41" t="s">
        <v>45</v>
      </c>
    </row>
    <row r="3" spans="1:8" ht="15">
      <c r="A3" s="92" t="s">
        <v>46</v>
      </c>
      <c r="B3" s="26" t="s">
        <v>47</v>
      </c>
      <c r="C3" s="26" t="s">
        <v>48</v>
      </c>
      <c r="D3" s="26" t="s">
        <v>49</v>
      </c>
      <c r="E3" s="78" t="s">
        <v>50</v>
      </c>
      <c r="F3" s="42" t="s">
        <v>51</v>
      </c>
      <c r="G3" s="42" t="s">
        <v>52</v>
      </c>
      <c r="H3" s="42" t="s">
        <v>53</v>
      </c>
    </row>
    <row r="4" spans="1:8" s="88" customFormat="1" ht="15">
      <c r="A4" s="91">
        <v>1</v>
      </c>
      <c r="B4" s="89" t="s">
        <v>96</v>
      </c>
      <c r="C4" s="84" t="s">
        <v>365</v>
      </c>
      <c r="D4" s="89" t="s">
        <v>366</v>
      </c>
      <c r="E4" s="32" t="s">
        <v>58</v>
      </c>
      <c r="F4" s="85">
        <v>840</v>
      </c>
      <c r="G4" s="86">
        <v>43482</v>
      </c>
      <c r="H4" s="87">
        <v>13664</v>
      </c>
    </row>
    <row r="5" spans="1:8" s="88" customFormat="1" ht="15">
      <c r="A5" s="91">
        <v>1</v>
      </c>
      <c r="B5" s="89" t="s">
        <v>96</v>
      </c>
      <c r="C5" s="84" t="s">
        <v>365</v>
      </c>
      <c r="D5" s="89" t="s">
        <v>366</v>
      </c>
      <c r="E5" s="32" t="s">
        <v>58</v>
      </c>
      <c r="F5" s="85">
        <v>560</v>
      </c>
      <c r="G5" s="86">
        <v>43502</v>
      </c>
      <c r="H5" s="87">
        <v>13674</v>
      </c>
    </row>
    <row r="6" spans="1:8" s="88" customFormat="1" ht="15">
      <c r="A6" s="91">
        <v>1</v>
      </c>
      <c r="B6" s="89" t="s">
        <v>96</v>
      </c>
      <c r="C6" s="84" t="s">
        <v>365</v>
      </c>
      <c r="D6" s="89" t="s">
        <v>366</v>
      </c>
      <c r="E6" s="32" t="s">
        <v>58</v>
      </c>
      <c r="F6" s="85">
        <v>280</v>
      </c>
      <c r="G6" s="86">
        <v>43511</v>
      </c>
      <c r="H6" s="87">
        <v>13691</v>
      </c>
    </row>
    <row r="7" spans="1:8" s="88" customFormat="1" ht="15">
      <c r="A7" s="91">
        <v>2</v>
      </c>
      <c r="B7" s="89" t="s">
        <v>167</v>
      </c>
      <c r="C7" s="84" t="s">
        <v>503</v>
      </c>
      <c r="D7" s="89" t="s">
        <v>331</v>
      </c>
      <c r="E7" s="32" t="s">
        <v>58</v>
      </c>
      <c r="F7" s="85">
        <v>480</v>
      </c>
      <c r="G7" s="86">
        <v>43482</v>
      </c>
      <c r="H7" s="87">
        <v>13663</v>
      </c>
    </row>
    <row r="8" spans="1:8" s="88" customFormat="1" ht="15">
      <c r="A8" s="91">
        <v>2</v>
      </c>
      <c r="B8" s="89" t="s">
        <v>167</v>
      </c>
      <c r="C8" s="84" t="s">
        <v>503</v>
      </c>
      <c r="D8" s="89" t="s">
        <v>331</v>
      </c>
      <c r="E8" s="32" t="s">
        <v>58</v>
      </c>
      <c r="F8" s="85">
        <v>320</v>
      </c>
      <c r="G8" s="86">
        <v>43502</v>
      </c>
      <c r="H8" s="87">
        <v>13673</v>
      </c>
    </row>
    <row r="9" spans="1:8" s="88" customFormat="1" ht="15">
      <c r="A9" s="91">
        <v>2</v>
      </c>
      <c r="B9" s="89" t="s">
        <v>167</v>
      </c>
      <c r="C9" s="84" t="s">
        <v>503</v>
      </c>
      <c r="D9" s="89" t="s">
        <v>331</v>
      </c>
      <c r="E9" s="32" t="s">
        <v>58</v>
      </c>
      <c r="F9" s="85">
        <v>160</v>
      </c>
      <c r="G9" s="86">
        <v>43511</v>
      </c>
      <c r="H9" s="87">
        <v>13690</v>
      </c>
    </row>
    <row r="10" spans="1:8" s="88" customFormat="1" ht="15">
      <c r="A10" s="91">
        <v>3</v>
      </c>
      <c r="B10" s="89" t="s">
        <v>624</v>
      </c>
      <c r="C10" s="84" t="s">
        <v>498</v>
      </c>
      <c r="D10" s="89" t="s">
        <v>625</v>
      </c>
      <c r="E10" s="32" t="s">
        <v>58</v>
      </c>
      <c r="F10" s="85">
        <v>936</v>
      </c>
      <c r="G10" s="86">
        <v>43482</v>
      </c>
      <c r="H10" s="87">
        <v>13662</v>
      </c>
    </row>
    <row r="11" spans="1:8" s="88" customFormat="1" ht="15">
      <c r="A11" s="91">
        <v>3</v>
      </c>
      <c r="B11" s="89" t="s">
        <v>624</v>
      </c>
      <c r="C11" s="84" t="s">
        <v>498</v>
      </c>
      <c r="D11" s="89" t="s">
        <v>625</v>
      </c>
      <c r="E11" s="32" t="s">
        <v>58</v>
      </c>
      <c r="F11" s="85">
        <v>624</v>
      </c>
      <c r="G11" s="86">
        <v>43502</v>
      </c>
      <c r="H11" s="87">
        <v>13672</v>
      </c>
    </row>
    <row r="12" spans="1:8" s="88" customFormat="1" ht="15">
      <c r="A12" s="91">
        <v>3</v>
      </c>
      <c r="B12" s="89" t="s">
        <v>624</v>
      </c>
      <c r="C12" s="84" t="s">
        <v>498</v>
      </c>
      <c r="D12" s="89" t="s">
        <v>625</v>
      </c>
      <c r="E12" s="32" t="s">
        <v>58</v>
      </c>
      <c r="F12" s="85">
        <v>312</v>
      </c>
      <c r="G12" s="86">
        <v>43511</v>
      </c>
      <c r="H12" s="87">
        <v>13689</v>
      </c>
    </row>
    <row r="13" spans="1:8" s="88" customFormat="1" ht="15">
      <c r="A13" s="91">
        <v>4</v>
      </c>
      <c r="B13" s="89" t="s">
        <v>399</v>
      </c>
      <c r="C13" s="84" t="s">
        <v>400</v>
      </c>
      <c r="D13" s="89" t="s">
        <v>401</v>
      </c>
      <c r="E13" s="32" t="s">
        <v>58</v>
      </c>
      <c r="F13" s="85">
        <v>230.32</v>
      </c>
      <c r="G13" s="86">
        <v>43475</v>
      </c>
      <c r="H13" s="87">
        <v>13660</v>
      </c>
    </row>
    <row r="14" spans="1:8" s="88" customFormat="1" ht="15">
      <c r="A14" s="91">
        <v>4</v>
      </c>
      <c r="B14" s="89" t="s">
        <v>399</v>
      </c>
      <c r="C14" s="84" t="s">
        <v>400</v>
      </c>
      <c r="D14" s="89" t="s">
        <v>401</v>
      </c>
      <c r="E14" s="32" t="s">
        <v>58</v>
      </c>
      <c r="F14" s="85">
        <v>230.32</v>
      </c>
      <c r="G14" s="86">
        <v>43508</v>
      </c>
      <c r="H14" s="87">
        <v>13687</v>
      </c>
    </row>
    <row r="15" spans="1:8" s="88" customFormat="1" ht="15">
      <c r="A15" s="91">
        <v>4</v>
      </c>
      <c r="B15" s="89" t="s">
        <v>399</v>
      </c>
      <c r="C15" s="84" t="s">
        <v>400</v>
      </c>
      <c r="D15" s="89" t="s">
        <v>401</v>
      </c>
      <c r="E15" s="32" t="s">
        <v>58</v>
      </c>
      <c r="F15" s="85">
        <v>230.32</v>
      </c>
      <c r="G15" s="86">
        <v>43538</v>
      </c>
      <c r="H15" s="87">
        <v>13702</v>
      </c>
    </row>
    <row r="16" spans="1:8" s="88" customFormat="1" ht="15">
      <c r="A16" s="91">
        <v>5</v>
      </c>
      <c r="B16" s="89" t="s">
        <v>626</v>
      </c>
      <c r="C16" s="84" t="s">
        <v>617</v>
      </c>
      <c r="D16" s="89" t="s">
        <v>627</v>
      </c>
      <c r="E16" s="32" t="s">
        <v>58</v>
      </c>
      <c r="F16" s="85">
        <v>625.86</v>
      </c>
      <c r="G16" s="86">
        <v>43472</v>
      </c>
      <c r="H16" s="87">
        <v>13654</v>
      </c>
    </row>
    <row r="17" spans="1:8" s="88" customFormat="1" ht="15">
      <c r="A17" s="91">
        <v>5</v>
      </c>
      <c r="B17" s="89" t="s">
        <v>626</v>
      </c>
      <c r="C17" s="84" t="s">
        <v>617</v>
      </c>
      <c r="D17" s="89" t="s">
        <v>627</v>
      </c>
      <c r="E17" s="32" t="s">
        <v>58</v>
      </c>
      <c r="F17" s="85">
        <v>625.86</v>
      </c>
      <c r="G17" s="86">
        <v>43486</v>
      </c>
      <c r="H17" s="87">
        <v>13670</v>
      </c>
    </row>
    <row r="18" spans="1:8" s="88" customFormat="1" ht="15">
      <c r="A18" s="91">
        <v>5</v>
      </c>
      <c r="B18" s="89" t="s">
        <v>626</v>
      </c>
      <c r="C18" s="84" t="s">
        <v>617</v>
      </c>
      <c r="D18" s="89" t="s">
        <v>627</v>
      </c>
      <c r="E18" s="32" t="s">
        <v>58</v>
      </c>
      <c r="F18" s="85">
        <v>235.92</v>
      </c>
      <c r="G18" s="86">
        <v>43515</v>
      </c>
      <c r="H18" s="87">
        <v>13696</v>
      </c>
    </row>
    <row r="19" spans="1:8" s="88" customFormat="1" ht="15">
      <c r="A19" s="91">
        <v>6</v>
      </c>
      <c r="B19" s="89" t="s">
        <v>590</v>
      </c>
      <c r="C19" s="84" t="s">
        <v>591</v>
      </c>
      <c r="D19" s="89" t="s">
        <v>592</v>
      </c>
      <c r="E19" s="32" t="s">
        <v>58</v>
      </c>
      <c r="F19" s="85">
        <v>626.1</v>
      </c>
      <c r="G19" s="86">
        <v>43472</v>
      </c>
      <c r="H19" s="87">
        <v>13653</v>
      </c>
    </row>
    <row r="20" spans="1:8" s="88" customFormat="1" ht="15">
      <c r="A20" s="91">
        <v>6</v>
      </c>
      <c r="B20" s="89" t="s">
        <v>590</v>
      </c>
      <c r="C20" s="84" t="s">
        <v>591</v>
      </c>
      <c r="D20" s="89" t="s">
        <v>592</v>
      </c>
      <c r="E20" s="32" t="s">
        <v>58</v>
      </c>
      <c r="F20" s="85">
        <v>626.1</v>
      </c>
      <c r="G20" s="86">
        <v>43486</v>
      </c>
      <c r="H20" s="87">
        <v>13669</v>
      </c>
    </row>
    <row r="21" spans="1:8" s="88" customFormat="1" ht="15">
      <c r="A21" s="91">
        <v>6</v>
      </c>
      <c r="B21" s="89" t="s">
        <v>590</v>
      </c>
      <c r="C21" s="84" t="s">
        <v>591</v>
      </c>
      <c r="D21" s="89" t="s">
        <v>592</v>
      </c>
      <c r="E21" s="32" t="s">
        <v>58</v>
      </c>
      <c r="F21" s="85">
        <v>236.15</v>
      </c>
      <c r="G21" s="86">
        <v>43515</v>
      </c>
      <c r="H21" s="87">
        <v>13695</v>
      </c>
    </row>
    <row r="22" spans="1:8" s="88" customFormat="1" ht="15">
      <c r="A22" s="91">
        <v>7</v>
      </c>
      <c r="B22" s="89" t="s">
        <v>492</v>
      </c>
      <c r="C22" s="84" t="s">
        <v>493</v>
      </c>
      <c r="D22" s="89" t="s">
        <v>494</v>
      </c>
      <c r="E22" s="32" t="s">
        <v>58</v>
      </c>
      <c r="F22" s="85">
        <v>615</v>
      </c>
      <c r="G22" s="86">
        <v>43482</v>
      </c>
      <c r="H22" s="87">
        <v>13665</v>
      </c>
    </row>
    <row r="23" spans="1:8" s="88" customFormat="1" ht="15">
      <c r="A23" s="91">
        <v>7</v>
      </c>
      <c r="B23" s="89" t="s">
        <v>492</v>
      </c>
      <c r="C23" s="84" t="s">
        <v>493</v>
      </c>
      <c r="D23" s="89" t="s">
        <v>494</v>
      </c>
      <c r="E23" s="32" t="s">
        <v>58</v>
      </c>
      <c r="F23" s="85">
        <v>410</v>
      </c>
      <c r="G23" s="86">
        <v>43502</v>
      </c>
      <c r="H23" s="87">
        <v>13675</v>
      </c>
    </row>
    <row r="24" spans="1:8" s="88" customFormat="1" ht="15">
      <c r="A24" s="91">
        <v>7</v>
      </c>
      <c r="B24" s="89" t="s">
        <v>492</v>
      </c>
      <c r="C24" s="84" t="s">
        <v>493</v>
      </c>
      <c r="D24" s="89" t="s">
        <v>494</v>
      </c>
      <c r="E24" s="32" t="s">
        <v>58</v>
      </c>
      <c r="F24" s="85">
        <v>205</v>
      </c>
      <c r="G24" s="86">
        <v>43511</v>
      </c>
      <c r="H24" s="87">
        <v>13692</v>
      </c>
    </row>
    <row r="25" spans="1:8" s="88" customFormat="1" ht="15">
      <c r="A25" s="91">
        <v>8</v>
      </c>
      <c r="B25" s="89" t="s">
        <v>495</v>
      </c>
      <c r="C25" s="84" t="s">
        <v>127</v>
      </c>
      <c r="D25" s="89" t="s">
        <v>496</v>
      </c>
      <c r="E25" s="32" t="s">
        <v>58</v>
      </c>
      <c r="F25" s="85">
        <v>792.89</v>
      </c>
      <c r="G25" s="86">
        <v>43472</v>
      </c>
      <c r="H25" s="87">
        <v>13650</v>
      </c>
    </row>
    <row r="26" spans="1:8" s="88" customFormat="1" ht="15">
      <c r="A26" s="91">
        <v>8</v>
      </c>
      <c r="B26" s="89" t="s">
        <v>495</v>
      </c>
      <c r="C26" s="84" t="s">
        <v>127</v>
      </c>
      <c r="D26" s="89" t="s">
        <v>496</v>
      </c>
      <c r="E26" s="32" t="s">
        <v>58</v>
      </c>
      <c r="F26" s="85">
        <v>792.89</v>
      </c>
      <c r="G26" s="86">
        <v>43486</v>
      </c>
      <c r="H26" s="87">
        <v>13651</v>
      </c>
    </row>
    <row r="27" spans="1:8" s="88" customFormat="1" ht="15">
      <c r="A27" s="91">
        <v>9</v>
      </c>
      <c r="B27" s="89" t="s">
        <v>597</v>
      </c>
      <c r="C27" s="84" t="s">
        <v>127</v>
      </c>
      <c r="D27" s="89" t="s">
        <v>598</v>
      </c>
      <c r="E27" s="32" t="s">
        <v>58</v>
      </c>
      <c r="F27" s="85">
        <v>433.95</v>
      </c>
      <c r="G27" s="86">
        <v>43472</v>
      </c>
      <c r="H27" s="87">
        <v>13666</v>
      </c>
    </row>
    <row r="28" spans="1:8" s="88" customFormat="1" ht="15">
      <c r="A28" s="91">
        <v>9</v>
      </c>
      <c r="B28" s="89" t="s">
        <v>597</v>
      </c>
      <c r="C28" s="84" t="s">
        <v>127</v>
      </c>
      <c r="D28" s="89" t="s">
        <v>598</v>
      </c>
      <c r="E28" s="32" t="s">
        <v>58</v>
      </c>
      <c r="F28" s="85">
        <v>433.95</v>
      </c>
      <c r="G28" s="86">
        <v>43486</v>
      </c>
      <c r="H28" s="87">
        <v>13667</v>
      </c>
    </row>
    <row r="29" spans="1:8" s="88" customFormat="1" ht="15">
      <c r="A29" s="91">
        <v>9</v>
      </c>
      <c r="B29" s="89" t="s">
        <v>597</v>
      </c>
      <c r="C29" s="84" t="s">
        <v>127</v>
      </c>
      <c r="D29" s="89" t="s">
        <v>598</v>
      </c>
      <c r="E29" s="32" t="s">
        <v>58</v>
      </c>
      <c r="F29" s="85">
        <v>172.69</v>
      </c>
      <c r="G29" s="86">
        <v>43515</v>
      </c>
      <c r="H29" s="87">
        <v>13693</v>
      </c>
    </row>
    <row r="30" spans="1:8" s="88" customFormat="1" ht="15">
      <c r="A30" s="91">
        <v>10</v>
      </c>
      <c r="B30" s="89" t="s">
        <v>360</v>
      </c>
      <c r="C30" s="84" t="s">
        <v>361</v>
      </c>
      <c r="D30" s="89" t="s">
        <v>362</v>
      </c>
      <c r="E30" s="32" t="s">
        <v>58</v>
      </c>
      <c r="F30" s="85">
        <v>300</v>
      </c>
      <c r="G30" s="86">
        <v>43475</v>
      </c>
      <c r="H30" s="87">
        <v>13655</v>
      </c>
    </row>
    <row r="31" spans="1:8" s="88" customFormat="1" ht="15">
      <c r="A31" s="91">
        <v>10</v>
      </c>
      <c r="B31" s="89" t="s">
        <v>360</v>
      </c>
      <c r="C31" s="84" t="s">
        <v>361</v>
      </c>
      <c r="D31" s="89" t="s">
        <v>362</v>
      </c>
      <c r="E31" s="32" t="s">
        <v>58</v>
      </c>
      <c r="F31" s="85">
        <v>300</v>
      </c>
      <c r="G31" s="86">
        <v>43508</v>
      </c>
      <c r="H31" s="87">
        <v>13682</v>
      </c>
    </row>
    <row r="32" spans="1:8" s="88" customFormat="1" ht="15">
      <c r="A32" s="91">
        <v>10</v>
      </c>
      <c r="B32" s="89" t="s">
        <v>360</v>
      </c>
      <c r="C32" s="84" t="s">
        <v>361</v>
      </c>
      <c r="D32" s="89" t="s">
        <v>362</v>
      </c>
      <c r="E32" s="32" t="s">
        <v>58</v>
      </c>
      <c r="F32" s="85">
        <v>300</v>
      </c>
      <c r="G32" s="86">
        <v>43538</v>
      </c>
      <c r="H32" s="87">
        <v>13697</v>
      </c>
    </row>
    <row r="33" spans="1:8" s="88" customFormat="1" ht="15">
      <c r="A33" s="91">
        <v>11</v>
      </c>
      <c r="B33" s="89" t="s">
        <v>142</v>
      </c>
      <c r="C33" s="84" t="s">
        <v>485</v>
      </c>
      <c r="D33" s="89" t="s">
        <v>486</v>
      </c>
      <c r="E33" s="32" t="s">
        <v>58</v>
      </c>
      <c r="F33" s="85">
        <v>491</v>
      </c>
      <c r="G33" s="86">
        <v>43475</v>
      </c>
      <c r="H33" s="87">
        <v>13657</v>
      </c>
    </row>
    <row r="34" spans="1:8" s="88" customFormat="1" ht="15">
      <c r="A34" s="91">
        <v>11</v>
      </c>
      <c r="B34" s="89" t="s">
        <v>142</v>
      </c>
      <c r="C34" s="84" t="s">
        <v>485</v>
      </c>
      <c r="D34" s="89" t="s">
        <v>486</v>
      </c>
      <c r="E34" s="32" t="s">
        <v>58</v>
      </c>
      <c r="F34" s="85">
        <v>491</v>
      </c>
      <c r="G34" s="86">
        <v>43508</v>
      </c>
      <c r="H34" s="87">
        <v>13684</v>
      </c>
    </row>
    <row r="35" spans="1:8" s="88" customFormat="1" ht="15">
      <c r="A35" s="91">
        <v>11</v>
      </c>
      <c r="B35" s="89" t="s">
        <v>142</v>
      </c>
      <c r="C35" s="84" t="s">
        <v>485</v>
      </c>
      <c r="D35" s="89" t="s">
        <v>486</v>
      </c>
      <c r="E35" s="32" t="s">
        <v>58</v>
      </c>
      <c r="F35" s="85">
        <v>491</v>
      </c>
      <c r="G35" s="86">
        <v>43538</v>
      </c>
      <c r="H35" s="87">
        <v>13699</v>
      </c>
    </row>
    <row r="36" spans="1:8" s="88" customFormat="1" ht="15">
      <c r="A36" s="91">
        <v>12</v>
      </c>
      <c r="B36" s="89" t="s">
        <v>75</v>
      </c>
      <c r="C36" s="84" t="s">
        <v>319</v>
      </c>
      <c r="D36" s="89" t="s">
        <v>320</v>
      </c>
      <c r="E36" s="32" t="s">
        <v>58</v>
      </c>
      <c r="F36" s="85">
        <v>326.36</v>
      </c>
      <c r="G36" s="86">
        <v>43475</v>
      </c>
      <c r="H36" s="87">
        <v>13659</v>
      </c>
    </row>
    <row r="37" spans="1:8" s="88" customFormat="1" ht="15">
      <c r="A37" s="91">
        <v>12</v>
      </c>
      <c r="B37" s="89" t="s">
        <v>75</v>
      </c>
      <c r="C37" s="84" t="s">
        <v>319</v>
      </c>
      <c r="D37" s="89" t="s">
        <v>320</v>
      </c>
      <c r="E37" s="32" t="s">
        <v>58</v>
      </c>
      <c r="F37" s="85">
        <v>326.36</v>
      </c>
      <c r="G37" s="86">
        <v>43508</v>
      </c>
      <c r="H37" s="87">
        <v>13686</v>
      </c>
    </row>
    <row r="38" spans="1:8" s="88" customFormat="1" ht="15">
      <c r="A38" s="91">
        <v>12</v>
      </c>
      <c r="B38" s="89" t="s">
        <v>75</v>
      </c>
      <c r="C38" s="84" t="s">
        <v>319</v>
      </c>
      <c r="D38" s="89" t="s">
        <v>320</v>
      </c>
      <c r="E38" s="32" t="s">
        <v>58</v>
      </c>
      <c r="F38" s="85">
        <v>326.36</v>
      </c>
      <c r="G38" s="86">
        <v>43538</v>
      </c>
      <c r="H38" s="87">
        <v>13701</v>
      </c>
    </row>
    <row r="39" spans="1:8" s="88" customFormat="1" ht="15">
      <c r="A39" s="91">
        <v>13</v>
      </c>
      <c r="B39" s="89" t="s">
        <v>622</v>
      </c>
      <c r="C39" s="84" t="s">
        <v>628</v>
      </c>
      <c r="D39" s="89" t="s">
        <v>404</v>
      </c>
      <c r="E39" s="32" t="s">
        <v>58</v>
      </c>
      <c r="F39" s="85">
        <v>1125</v>
      </c>
      <c r="G39" s="86">
        <v>43482</v>
      </c>
      <c r="H39" s="87">
        <v>13661</v>
      </c>
    </row>
    <row r="40" spans="1:8" s="88" customFormat="1" ht="15">
      <c r="A40" s="91">
        <v>13</v>
      </c>
      <c r="B40" s="89" t="s">
        <v>622</v>
      </c>
      <c r="C40" s="84" t="s">
        <v>628</v>
      </c>
      <c r="D40" s="89" t="s">
        <v>404</v>
      </c>
      <c r="E40" s="32" t="s">
        <v>58</v>
      </c>
      <c r="F40" s="85">
        <v>750</v>
      </c>
      <c r="G40" s="86">
        <v>43502</v>
      </c>
      <c r="H40" s="87">
        <v>13671</v>
      </c>
    </row>
    <row r="41" spans="1:8" s="88" customFormat="1" ht="15">
      <c r="A41" s="91">
        <v>13</v>
      </c>
      <c r="B41" s="89" t="s">
        <v>622</v>
      </c>
      <c r="C41" s="84" t="s">
        <v>628</v>
      </c>
      <c r="D41" s="89" t="s">
        <v>404</v>
      </c>
      <c r="E41" s="32" t="s">
        <v>58</v>
      </c>
      <c r="F41" s="85">
        <v>375</v>
      </c>
      <c r="G41" s="86">
        <v>43511</v>
      </c>
      <c r="H41" s="87">
        <v>13688</v>
      </c>
    </row>
    <row r="42" spans="1:8" s="88" customFormat="1" ht="15">
      <c r="A42" s="91">
        <v>14</v>
      </c>
      <c r="B42" s="89" t="s">
        <v>142</v>
      </c>
      <c r="C42" s="84" t="s">
        <v>487</v>
      </c>
      <c r="D42" s="89" t="s">
        <v>156</v>
      </c>
      <c r="E42" s="32" t="s">
        <v>58</v>
      </c>
      <c r="F42" s="85">
        <v>442.02</v>
      </c>
      <c r="G42" s="86">
        <v>43475</v>
      </c>
      <c r="H42" s="87">
        <v>13658</v>
      </c>
    </row>
    <row r="43" spans="1:8" s="88" customFormat="1" ht="15">
      <c r="A43" s="91">
        <v>14</v>
      </c>
      <c r="B43" s="89" t="s">
        <v>142</v>
      </c>
      <c r="C43" s="84" t="s">
        <v>487</v>
      </c>
      <c r="D43" s="89" t="s">
        <v>156</v>
      </c>
      <c r="E43" s="32" t="s">
        <v>58</v>
      </c>
      <c r="F43" s="85">
        <v>442.02</v>
      </c>
      <c r="G43" s="86">
        <v>43508</v>
      </c>
      <c r="H43" s="87">
        <v>13685</v>
      </c>
    </row>
    <row r="44" spans="1:8" s="88" customFormat="1" ht="15">
      <c r="A44" s="91">
        <v>14</v>
      </c>
      <c r="B44" s="89" t="s">
        <v>142</v>
      </c>
      <c r="C44" s="84" t="s">
        <v>487</v>
      </c>
      <c r="D44" s="89" t="s">
        <v>156</v>
      </c>
      <c r="E44" s="32" t="s">
        <v>58</v>
      </c>
      <c r="F44" s="85">
        <v>442.02</v>
      </c>
      <c r="G44" s="86">
        <v>43538</v>
      </c>
      <c r="H44" s="87">
        <v>13700</v>
      </c>
    </row>
    <row r="45" spans="1:8" s="88" customFormat="1" ht="15">
      <c r="A45" s="91">
        <v>15</v>
      </c>
      <c r="B45" s="89" t="s">
        <v>422</v>
      </c>
      <c r="C45" s="84" t="s">
        <v>423</v>
      </c>
      <c r="D45" s="89" t="s">
        <v>424</v>
      </c>
      <c r="E45" s="32" t="s">
        <v>58</v>
      </c>
      <c r="F45" s="85">
        <v>595.38</v>
      </c>
      <c r="G45" s="86">
        <v>43472</v>
      </c>
      <c r="H45" s="87">
        <v>13652</v>
      </c>
    </row>
    <row r="46" spans="1:8" s="88" customFormat="1" ht="15">
      <c r="A46" s="91">
        <v>15</v>
      </c>
      <c r="B46" s="89" t="s">
        <v>422</v>
      </c>
      <c r="C46" s="84" t="s">
        <v>423</v>
      </c>
      <c r="D46" s="89" t="s">
        <v>424</v>
      </c>
      <c r="E46" s="32" t="s">
        <v>58</v>
      </c>
      <c r="F46" s="85">
        <v>595.38</v>
      </c>
      <c r="G46" s="86">
        <v>43486</v>
      </c>
      <c r="H46" s="87">
        <v>13668</v>
      </c>
    </row>
    <row r="47" spans="1:8" s="88" customFormat="1" ht="15">
      <c r="A47" s="91">
        <v>15</v>
      </c>
      <c r="B47" s="89" t="s">
        <v>422</v>
      </c>
      <c r="C47" s="84" t="s">
        <v>423</v>
      </c>
      <c r="D47" s="89" t="s">
        <v>424</v>
      </c>
      <c r="E47" s="32" t="s">
        <v>58</v>
      </c>
      <c r="F47" s="85">
        <v>235.92</v>
      </c>
      <c r="G47" s="86">
        <v>43515</v>
      </c>
      <c r="H47" s="87">
        <v>13694</v>
      </c>
    </row>
    <row r="48" spans="1:8" s="88" customFormat="1" ht="15">
      <c r="A48" s="91">
        <v>16</v>
      </c>
      <c r="B48" s="89" t="s">
        <v>567</v>
      </c>
      <c r="C48" s="84" t="s">
        <v>568</v>
      </c>
      <c r="D48" s="89" t="s">
        <v>569</v>
      </c>
      <c r="E48" s="32" t="s">
        <v>58</v>
      </c>
      <c r="F48" s="85">
        <v>998.3</v>
      </c>
      <c r="G48" s="86">
        <v>43475</v>
      </c>
      <c r="H48" s="87">
        <v>13656</v>
      </c>
    </row>
    <row r="49" spans="1:8" s="88" customFormat="1" ht="15">
      <c r="A49" s="91">
        <v>16</v>
      </c>
      <c r="B49" s="89" t="s">
        <v>567</v>
      </c>
      <c r="C49" s="84" t="s">
        <v>568</v>
      </c>
      <c r="D49" s="89" t="s">
        <v>569</v>
      </c>
      <c r="E49" s="32" t="s">
        <v>58</v>
      </c>
      <c r="F49" s="85">
        <v>998.94</v>
      </c>
      <c r="G49" s="86">
        <v>43508</v>
      </c>
      <c r="H49" s="87">
        <v>13683</v>
      </c>
    </row>
    <row r="50" spans="1:8" s="88" customFormat="1" ht="15">
      <c r="A50" s="91">
        <v>16</v>
      </c>
      <c r="B50" s="89" t="s">
        <v>567</v>
      </c>
      <c r="C50" s="84" t="s">
        <v>568</v>
      </c>
      <c r="D50" s="89" t="s">
        <v>569</v>
      </c>
      <c r="E50" s="32" t="s">
        <v>58</v>
      </c>
      <c r="F50" s="85">
        <v>998.94</v>
      </c>
      <c r="G50" s="86">
        <v>43538</v>
      </c>
      <c r="H50" s="87">
        <v>13698</v>
      </c>
    </row>
    <row r="51" spans="1:8" s="88" customFormat="1" ht="15">
      <c r="A51" s="91">
        <v>17</v>
      </c>
      <c r="B51" s="89" t="s">
        <v>629</v>
      </c>
      <c r="C51" s="84" t="s">
        <v>620</v>
      </c>
      <c r="D51" s="89" t="s">
        <v>630</v>
      </c>
      <c r="E51" s="32" t="s">
        <v>58</v>
      </c>
      <c r="F51" s="85">
        <v>127255.76</v>
      </c>
      <c r="G51" s="86">
        <v>43528</v>
      </c>
      <c r="H51" s="87">
        <v>0</v>
      </c>
    </row>
    <row r="52" spans="1:8" s="20" customFormat="1">
      <c r="A52" s="90">
        <v>1</v>
      </c>
      <c r="B52" s="27" t="s">
        <v>55</v>
      </c>
      <c r="C52" s="27" t="s">
        <v>56</v>
      </c>
      <c r="D52" s="27" t="s">
        <v>57</v>
      </c>
      <c r="E52" s="27" t="s">
        <v>58</v>
      </c>
      <c r="F52" s="21">
        <v>6223</v>
      </c>
      <c r="G52" s="22" t="s">
        <v>59</v>
      </c>
      <c r="H52" s="43">
        <v>13428</v>
      </c>
    </row>
    <row r="53" spans="1:8" s="20" customFormat="1">
      <c r="A53" s="90">
        <v>2</v>
      </c>
      <c r="B53" s="27" t="s">
        <v>60</v>
      </c>
      <c r="C53" s="27" t="s">
        <v>61</v>
      </c>
      <c r="D53" s="27" t="s">
        <v>62</v>
      </c>
      <c r="E53" s="27" t="s">
        <v>58</v>
      </c>
      <c r="F53" s="21">
        <v>225.64</v>
      </c>
      <c r="G53" s="22" t="s">
        <v>63</v>
      </c>
      <c r="H53" s="22" t="s">
        <v>64</v>
      </c>
    </row>
    <row r="54" spans="1:8" s="20" customFormat="1">
      <c r="A54" s="90">
        <v>3</v>
      </c>
      <c r="B54" s="27" t="s">
        <v>65</v>
      </c>
      <c r="C54" s="27" t="s">
        <v>66</v>
      </c>
      <c r="D54" s="27" t="s">
        <v>67</v>
      </c>
      <c r="E54" s="27" t="s">
        <v>58</v>
      </c>
      <c r="F54" s="21">
        <v>556</v>
      </c>
      <c r="G54" s="22" t="s">
        <v>68</v>
      </c>
      <c r="H54" s="22" t="s">
        <v>69</v>
      </c>
    </row>
    <row r="55" spans="1:8" s="20" customFormat="1">
      <c r="A55" s="90">
        <v>3</v>
      </c>
      <c r="B55" s="27" t="s">
        <v>65</v>
      </c>
      <c r="C55" s="27" t="s">
        <v>66</v>
      </c>
      <c r="D55" s="27" t="s">
        <v>67</v>
      </c>
      <c r="E55" s="27" t="s">
        <v>58</v>
      </c>
      <c r="F55" s="21">
        <v>556</v>
      </c>
      <c r="G55" s="22" t="s">
        <v>70</v>
      </c>
      <c r="H55" s="22" t="s">
        <v>71</v>
      </c>
    </row>
    <row r="56" spans="1:8" s="20" customFormat="1">
      <c r="A56" s="90">
        <v>4</v>
      </c>
      <c r="B56" s="27" t="s">
        <v>72</v>
      </c>
      <c r="C56" s="27" t="s">
        <v>73</v>
      </c>
      <c r="D56" s="27" t="s">
        <v>74</v>
      </c>
      <c r="E56" s="27" t="s">
        <v>58</v>
      </c>
      <c r="F56" s="21">
        <v>6223</v>
      </c>
      <c r="G56" s="22" t="s">
        <v>59</v>
      </c>
      <c r="H56" s="43">
        <v>13424</v>
      </c>
    </row>
    <row r="57" spans="1:8" s="20" customFormat="1">
      <c r="A57" s="90">
        <v>5</v>
      </c>
      <c r="B57" s="27" t="s">
        <v>75</v>
      </c>
      <c r="C57" s="27" t="s">
        <v>76</v>
      </c>
      <c r="D57" s="27" t="s">
        <v>77</v>
      </c>
      <c r="E57" s="27" t="s">
        <v>58</v>
      </c>
      <c r="F57" s="21">
        <v>326.36</v>
      </c>
      <c r="G57" s="22" t="s">
        <v>78</v>
      </c>
      <c r="H57" s="22" t="s">
        <v>79</v>
      </c>
    </row>
    <row r="58" spans="1:8" s="20" customFormat="1">
      <c r="A58" s="90">
        <v>5</v>
      </c>
      <c r="B58" s="27" t="s">
        <v>75</v>
      </c>
      <c r="C58" s="27" t="s">
        <v>76</v>
      </c>
      <c r="D58" s="27" t="s">
        <v>77</v>
      </c>
      <c r="E58" s="27" t="s">
        <v>58</v>
      </c>
      <c r="F58" s="21">
        <v>326.36</v>
      </c>
      <c r="G58" s="22" t="s">
        <v>80</v>
      </c>
      <c r="H58" s="22" t="s">
        <v>81</v>
      </c>
    </row>
    <row r="59" spans="1:8" s="20" customFormat="1">
      <c r="A59" s="90">
        <v>5</v>
      </c>
      <c r="B59" s="27" t="s">
        <v>75</v>
      </c>
      <c r="C59" s="27" t="s">
        <v>76</v>
      </c>
      <c r="D59" s="27" t="s">
        <v>77</v>
      </c>
      <c r="E59" s="27" t="s">
        <v>58</v>
      </c>
      <c r="F59" s="21">
        <v>326.36</v>
      </c>
      <c r="G59" s="22" t="s">
        <v>82</v>
      </c>
      <c r="H59" s="22" t="s">
        <v>83</v>
      </c>
    </row>
    <row r="60" spans="1:8" s="20" customFormat="1">
      <c r="A60" s="90">
        <v>6</v>
      </c>
      <c r="B60" s="27" t="s">
        <v>84</v>
      </c>
      <c r="C60" s="27" t="s">
        <v>85</v>
      </c>
      <c r="D60" s="27" t="s">
        <v>62</v>
      </c>
      <c r="E60" s="27" t="s">
        <v>58</v>
      </c>
      <c r="F60" s="21">
        <v>6223</v>
      </c>
      <c r="G60" s="22" t="s">
        <v>59</v>
      </c>
      <c r="H60" s="43">
        <v>13430</v>
      </c>
    </row>
    <row r="61" spans="1:8" s="20" customFormat="1">
      <c r="A61" s="90">
        <v>7</v>
      </c>
      <c r="B61" s="27" t="s">
        <v>86</v>
      </c>
      <c r="C61" s="27" t="s">
        <v>87</v>
      </c>
      <c r="D61" s="27" t="s">
        <v>88</v>
      </c>
      <c r="E61" s="27" t="s">
        <v>58</v>
      </c>
      <c r="F61" s="21">
        <v>169.4</v>
      </c>
      <c r="G61" s="22" t="s">
        <v>63</v>
      </c>
      <c r="H61" s="22" t="s">
        <v>89</v>
      </c>
    </row>
    <row r="62" spans="1:8" s="20" customFormat="1">
      <c r="A62" s="90">
        <v>8</v>
      </c>
      <c r="B62" s="27" t="s">
        <v>90</v>
      </c>
      <c r="C62" s="27" t="s">
        <v>91</v>
      </c>
      <c r="D62" s="27" t="s">
        <v>92</v>
      </c>
      <c r="E62" s="27" t="s">
        <v>58</v>
      </c>
      <c r="F62" s="21">
        <v>300</v>
      </c>
      <c r="G62" s="22" t="s">
        <v>78</v>
      </c>
      <c r="H62" s="22" t="s">
        <v>93</v>
      </c>
    </row>
    <row r="63" spans="1:8" s="20" customFormat="1">
      <c r="A63" s="90">
        <v>8</v>
      </c>
      <c r="B63" s="27" t="s">
        <v>90</v>
      </c>
      <c r="C63" s="27" t="s">
        <v>91</v>
      </c>
      <c r="D63" s="27" t="s">
        <v>92</v>
      </c>
      <c r="E63" s="27" t="s">
        <v>58</v>
      </c>
      <c r="F63" s="21">
        <v>300</v>
      </c>
      <c r="G63" s="22" t="s">
        <v>80</v>
      </c>
      <c r="H63" s="22" t="s">
        <v>94</v>
      </c>
    </row>
    <row r="64" spans="1:8" s="20" customFormat="1">
      <c r="A64" s="90">
        <v>8</v>
      </c>
      <c r="B64" s="27" t="s">
        <v>90</v>
      </c>
      <c r="C64" s="27" t="s">
        <v>91</v>
      </c>
      <c r="D64" s="27" t="s">
        <v>92</v>
      </c>
      <c r="E64" s="27" t="s">
        <v>58</v>
      </c>
      <c r="F64" s="21">
        <v>300</v>
      </c>
      <c r="G64" s="22" t="s">
        <v>82</v>
      </c>
      <c r="H64" s="22" t="s">
        <v>95</v>
      </c>
    </row>
    <row r="65" spans="1:8" s="20" customFormat="1">
      <c r="A65" s="90">
        <v>9</v>
      </c>
      <c r="B65" s="27" t="s">
        <v>96</v>
      </c>
      <c r="C65" s="27" t="s">
        <v>97</v>
      </c>
      <c r="D65" s="27" t="s">
        <v>98</v>
      </c>
      <c r="E65" s="27" t="s">
        <v>58</v>
      </c>
      <c r="F65" s="21">
        <v>560</v>
      </c>
      <c r="G65" s="22" t="s">
        <v>99</v>
      </c>
      <c r="H65" s="22" t="s">
        <v>100</v>
      </c>
    </row>
    <row r="66" spans="1:8" s="20" customFormat="1">
      <c r="A66" s="90">
        <v>9</v>
      </c>
      <c r="B66" s="27" t="s">
        <v>96</v>
      </c>
      <c r="C66" s="27" t="s">
        <v>97</v>
      </c>
      <c r="D66" s="27" t="s">
        <v>98</v>
      </c>
      <c r="E66" s="27" t="s">
        <v>58</v>
      </c>
      <c r="F66" s="21">
        <v>560</v>
      </c>
      <c r="G66" s="22" t="s">
        <v>101</v>
      </c>
      <c r="H66" s="22" t="s">
        <v>102</v>
      </c>
    </row>
    <row r="67" spans="1:8" s="20" customFormat="1">
      <c r="A67" s="90">
        <v>9</v>
      </c>
      <c r="B67" s="27" t="s">
        <v>96</v>
      </c>
      <c r="C67" s="27" t="s">
        <v>97</v>
      </c>
      <c r="D67" s="27" t="s">
        <v>98</v>
      </c>
      <c r="E67" s="27" t="s">
        <v>58</v>
      </c>
      <c r="F67" s="21">
        <v>560</v>
      </c>
      <c r="G67" s="22" t="s">
        <v>103</v>
      </c>
      <c r="H67" s="22" t="s">
        <v>104</v>
      </c>
    </row>
    <row r="68" spans="1:8" s="20" customFormat="1">
      <c r="A68" s="90">
        <v>9</v>
      </c>
      <c r="B68" s="27" t="s">
        <v>96</v>
      </c>
      <c r="C68" s="27" t="s">
        <v>97</v>
      </c>
      <c r="D68" s="27" t="s">
        <v>98</v>
      </c>
      <c r="E68" s="27" t="s">
        <v>58</v>
      </c>
      <c r="F68" s="21">
        <v>560</v>
      </c>
      <c r="G68" s="22" t="s">
        <v>105</v>
      </c>
      <c r="H68" s="22" t="s">
        <v>106</v>
      </c>
    </row>
    <row r="69" spans="1:8" s="20" customFormat="1">
      <c r="A69" s="90">
        <v>10</v>
      </c>
      <c r="B69" s="27" t="s">
        <v>107</v>
      </c>
      <c r="C69" s="27" t="s">
        <v>108</v>
      </c>
      <c r="D69" s="27" t="s">
        <v>109</v>
      </c>
      <c r="E69" s="27" t="s">
        <v>58</v>
      </c>
      <c r="F69" s="21">
        <v>6223</v>
      </c>
      <c r="G69" s="22" t="s">
        <v>59</v>
      </c>
      <c r="H69" s="43">
        <v>13432</v>
      </c>
    </row>
    <row r="70" spans="1:8" s="20" customFormat="1">
      <c r="A70" s="90">
        <v>11</v>
      </c>
      <c r="B70" s="27" t="s">
        <v>110</v>
      </c>
      <c r="C70" s="27" t="s">
        <v>111</v>
      </c>
      <c r="D70" s="27" t="s">
        <v>112</v>
      </c>
      <c r="E70" s="27" t="s">
        <v>58</v>
      </c>
      <c r="F70" s="21">
        <v>1532.2</v>
      </c>
      <c r="G70" s="22" t="s">
        <v>63</v>
      </c>
      <c r="H70" s="43">
        <v>13456</v>
      </c>
    </row>
    <row r="71" spans="1:8" s="20" customFormat="1">
      <c r="A71" s="90">
        <v>12</v>
      </c>
      <c r="B71" s="27" t="s">
        <v>113</v>
      </c>
      <c r="C71" s="27" t="s">
        <v>114</v>
      </c>
      <c r="D71" s="27" t="s">
        <v>115</v>
      </c>
      <c r="E71" s="27" t="s">
        <v>58</v>
      </c>
      <c r="F71" s="21">
        <v>624</v>
      </c>
      <c r="G71" s="22" t="s">
        <v>99</v>
      </c>
      <c r="H71" s="22" t="s">
        <v>116</v>
      </c>
    </row>
    <row r="72" spans="1:8" s="20" customFormat="1">
      <c r="A72" s="90">
        <v>12</v>
      </c>
      <c r="B72" s="27" t="s">
        <v>113</v>
      </c>
      <c r="C72" s="27" t="s">
        <v>114</v>
      </c>
      <c r="D72" s="27" t="s">
        <v>115</v>
      </c>
      <c r="E72" s="27" t="s">
        <v>58</v>
      </c>
      <c r="F72" s="21">
        <v>624</v>
      </c>
      <c r="G72" s="22" t="s">
        <v>101</v>
      </c>
      <c r="H72" s="22" t="s">
        <v>117</v>
      </c>
    </row>
    <row r="73" spans="1:8" s="20" customFormat="1">
      <c r="A73" s="90">
        <v>12</v>
      </c>
      <c r="B73" s="27" t="s">
        <v>113</v>
      </c>
      <c r="C73" s="27" t="s">
        <v>114</v>
      </c>
      <c r="D73" s="27" t="s">
        <v>115</v>
      </c>
      <c r="E73" s="27" t="s">
        <v>58</v>
      </c>
      <c r="F73" s="21">
        <v>624</v>
      </c>
      <c r="G73" s="22" t="s">
        <v>103</v>
      </c>
      <c r="H73" s="22" t="s">
        <v>118</v>
      </c>
    </row>
    <row r="74" spans="1:8" s="20" customFormat="1">
      <c r="A74" s="90">
        <v>12</v>
      </c>
      <c r="B74" s="27" t="s">
        <v>113</v>
      </c>
      <c r="C74" s="27" t="s">
        <v>114</v>
      </c>
      <c r="D74" s="27" t="s">
        <v>115</v>
      </c>
      <c r="E74" s="27" t="s">
        <v>58</v>
      </c>
      <c r="F74" s="21">
        <v>624</v>
      </c>
      <c r="G74" s="22" t="s">
        <v>105</v>
      </c>
      <c r="H74" s="22" t="s">
        <v>119</v>
      </c>
    </row>
    <row r="75" spans="1:8" s="20" customFormat="1">
      <c r="A75" s="90">
        <v>13</v>
      </c>
      <c r="B75" s="27" t="s">
        <v>120</v>
      </c>
      <c r="C75" s="27" t="s">
        <v>121</v>
      </c>
      <c r="D75" s="27" t="s">
        <v>122</v>
      </c>
      <c r="E75" s="27" t="s">
        <v>58</v>
      </c>
      <c r="F75" s="21">
        <v>230.32</v>
      </c>
      <c r="G75" s="22" t="s">
        <v>78</v>
      </c>
      <c r="H75" s="22" t="s">
        <v>123</v>
      </c>
    </row>
    <row r="76" spans="1:8" s="20" customFormat="1">
      <c r="A76" s="90">
        <v>13</v>
      </c>
      <c r="B76" s="27" t="s">
        <v>120</v>
      </c>
      <c r="C76" s="27" t="s">
        <v>121</v>
      </c>
      <c r="D76" s="27" t="s">
        <v>122</v>
      </c>
      <c r="E76" s="27" t="s">
        <v>58</v>
      </c>
      <c r="F76" s="21">
        <v>230.32</v>
      </c>
      <c r="G76" s="22" t="s">
        <v>80</v>
      </c>
      <c r="H76" s="22" t="s">
        <v>124</v>
      </c>
    </row>
    <row r="77" spans="1:8" s="20" customFormat="1">
      <c r="A77" s="90">
        <v>13</v>
      </c>
      <c r="B77" s="27" t="s">
        <v>120</v>
      </c>
      <c r="C77" s="27" t="s">
        <v>121</v>
      </c>
      <c r="D77" s="27" t="s">
        <v>122</v>
      </c>
      <c r="E77" s="27" t="s">
        <v>58</v>
      </c>
      <c r="F77" s="21">
        <v>230.32</v>
      </c>
      <c r="G77" s="22" t="s">
        <v>82</v>
      </c>
      <c r="H77" s="22" t="s">
        <v>125</v>
      </c>
    </row>
    <row r="78" spans="1:8" s="20" customFormat="1">
      <c r="A78" s="90">
        <v>14</v>
      </c>
      <c r="B78" s="27" t="s">
        <v>126</v>
      </c>
      <c r="C78" s="27" t="s">
        <v>127</v>
      </c>
      <c r="D78" s="27" t="s">
        <v>128</v>
      </c>
      <c r="E78" s="27" t="s">
        <v>58</v>
      </c>
      <c r="F78" s="21">
        <v>6223</v>
      </c>
      <c r="G78" s="22" t="s">
        <v>59</v>
      </c>
      <c r="H78" s="22" t="s">
        <v>129</v>
      </c>
    </row>
    <row r="79" spans="1:8" s="20" customFormat="1">
      <c r="A79" s="90">
        <v>15</v>
      </c>
      <c r="B79" s="27" t="s">
        <v>130</v>
      </c>
      <c r="C79" s="27" t="s">
        <v>131</v>
      </c>
      <c r="D79" s="27" t="s">
        <v>132</v>
      </c>
      <c r="E79" s="27" t="s">
        <v>58</v>
      </c>
      <c r="F79" s="21">
        <v>6223</v>
      </c>
      <c r="G79" s="22" t="s">
        <v>59</v>
      </c>
      <c r="H79" s="43">
        <v>13433</v>
      </c>
    </row>
    <row r="80" spans="1:8" s="20" customFormat="1">
      <c r="A80" s="90">
        <v>16</v>
      </c>
      <c r="B80" s="27" t="s">
        <v>133</v>
      </c>
      <c r="C80" s="27" t="s">
        <v>134</v>
      </c>
      <c r="D80" s="27" t="s">
        <v>135</v>
      </c>
      <c r="E80" s="27" t="s">
        <v>58</v>
      </c>
      <c r="F80" s="21">
        <v>6223</v>
      </c>
      <c r="G80" s="22" t="s">
        <v>59</v>
      </c>
      <c r="H80" s="43">
        <v>13421</v>
      </c>
    </row>
    <row r="81" spans="1:8" s="20" customFormat="1">
      <c r="A81" s="90">
        <v>17</v>
      </c>
      <c r="B81" s="27" t="s">
        <v>136</v>
      </c>
      <c r="C81" s="27" t="s">
        <v>137</v>
      </c>
      <c r="D81" s="27" t="s">
        <v>138</v>
      </c>
      <c r="E81" s="27" t="s">
        <v>58</v>
      </c>
      <c r="F81" s="21">
        <v>397</v>
      </c>
      <c r="G81" s="22" t="s">
        <v>78</v>
      </c>
      <c r="H81" s="22" t="s">
        <v>139</v>
      </c>
    </row>
    <row r="82" spans="1:8" s="20" customFormat="1">
      <c r="A82" s="90">
        <v>17</v>
      </c>
      <c r="B82" s="27" t="s">
        <v>136</v>
      </c>
      <c r="C82" s="27" t="s">
        <v>137</v>
      </c>
      <c r="D82" s="27" t="s">
        <v>138</v>
      </c>
      <c r="E82" s="27" t="s">
        <v>58</v>
      </c>
      <c r="F82" s="21">
        <v>397</v>
      </c>
      <c r="G82" s="22" t="s">
        <v>80</v>
      </c>
      <c r="H82" s="22" t="s">
        <v>140</v>
      </c>
    </row>
    <row r="83" spans="1:8" s="20" customFormat="1">
      <c r="A83" s="90">
        <v>17</v>
      </c>
      <c r="B83" s="27" t="s">
        <v>136</v>
      </c>
      <c r="C83" s="27" t="s">
        <v>137</v>
      </c>
      <c r="D83" s="27" t="s">
        <v>138</v>
      </c>
      <c r="E83" s="27" t="s">
        <v>58</v>
      </c>
      <c r="F83" s="21">
        <v>397</v>
      </c>
      <c r="G83" s="22" t="s">
        <v>82</v>
      </c>
      <c r="H83" s="22" t="s">
        <v>141</v>
      </c>
    </row>
    <row r="84" spans="1:8" s="20" customFormat="1">
      <c r="A84" s="90">
        <v>18</v>
      </c>
      <c r="B84" s="27" t="s">
        <v>142</v>
      </c>
      <c r="C84" s="27" t="s">
        <v>143</v>
      </c>
      <c r="D84" s="27" t="s">
        <v>144</v>
      </c>
      <c r="E84" s="27" t="s">
        <v>58</v>
      </c>
      <c r="F84" s="21">
        <v>491</v>
      </c>
      <c r="G84" s="22" t="s">
        <v>78</v>
      </c>
      <c r="H84" s="22" t="s">
        <v>145</v>
      </c>
    </row>
    <row r="85" spans="1:8" s="20" customFormat="1">
      <c r="A85" s="90">
        <v>18</v>
      </c>
      <c r="B85" s="27" t="s">
        <v>142</v>
      </c>
      <c r="C85" s="27" t="s">
        <v>143</v>
      </c>
      <c r="D85" s="27" t="s">
        <v>144</v>
      </c>
      <c r="E85" s="27" t="s">
        <v>58</v>
      </c>
      <c r="F85" s="21">
        <v>491</v>
      </c>
      <c r="G85" s="22" t="s">
        <v>80</v>
      </c>
      <c r="H85" s="22" t="s">
        <v>146</v>
      </c>
    </row>
    <row r="86" spans="1:8" s="20" customFormat="1">
      <c r="A86" s="90">
        <v>18</v>
      </c>
      <c r="B86" s="27" t="s">
        <v>142</v>
      </c>
      <c r="C86" s="27" t="s">
        <v>143</v>
      </c>
      <c r="D86" s="27" t="s">
        <v>144</v>
      </c>
      <c r="E86" s="27" t="s">
        <v>58</v>
      </c>
      <c r="F86" s="21">
        <v>491</v>
      </c>
      <c r="G86" s="22" t="s">
        <v>82</v>
      </c>
      <c r="H86" s="22" t="s">
        <v>147</v>
      </c>
    </row>
    <row r="87" spans="1:8" s="20" customFormat="1">
      <c r="A87" s="90">
        <v>19</v>
      </c>
      <c r="B87" s="27" t="s">
        <v>148</v>
      </c>
      <c r="C87" s="27" t="s">
        <v>149</v>
      </c>
      <c r="D87" s="27" t="s">
        <v>150</v>
      </c>
      <c r="E87" s="27" t="s">
        <v>58</v>
      </c>
      <c r="F87" s="21">
        <v>410</v>
      </c>
      <c r="G87" s="22" t="s">
        <v>99</v>
      </c>
      <c r="H87" s="22" t="s">
        <v>151</v>
      </c>
    </row>
    <row r="88" spans="1:8" s="20" customFormat="1">
      <c r="A88" s="90">
        <v>19</v>
      </c>
      <c r="B88" s="27" t="s">
        <v>148</v>
      </c>
      <c r="C88" s="27" t="s">
        <v>149</v>
      </c>
      <c r="D88" s="27" t="s">
        <v>150</v>
      </c>
      <c r="E88" s="27" t="s">
        <v>58</v>
      </c>
      <c r="F88" s="21">
        <v>410</v>
      </c>
      <c r="G88" s="22" t="s">
        <v>101</v>
      </c>
      <c r="H88" s="22" t="s">
        <v>152</v>
      </c>
    </row>
    <row r="89" spans="1:8" s="20" customFormat="1">
      <c r="A89" s="90">
        <v>19</v>
      </c>
      <c r="B89" s="27" t="s">
        <v>148</v>
      </c>
      <c r="C89" s="27" t="s">
        <v>149</v>
      </c>
      <c r="D89" s="27" t="s">
        <v>150</v>
      </c>
      <c r="E89" s="27" t="s">
        <v>58</v>
      </c>
      <c r="F89" s="21">
        <v>410</v>
      </c>
      <c r="G89" s="22" t="s">
        <v>103</v>
      </c>
      <c r="H89" s="22" t="s">
        <v>153</v>
      </c>
    </row>
    <row r="90" spans="1:8" s="20" customFormat="1">
      <c r="A90" s="90">
        <v>19</v>
      </c>
      <c r="B90" s="27" t="s">
        <v>148</v>
      </c>
      <c r="C90" s="27" t="s">
        <v>149</v>
      </c>
      <c r="D90" s="27" t="s">
        <v>150</v>
      </c>
      <c r="E90" s="27" t="s">
        <v>58</v>
      </c>
      <c r="F90" s="21">
        <v>410</v>
      </c>
      <c r="G90" s="22" t="s">
        <v>105</v>
      </c>
      <c r="H90" s="22" t="s">
        <v>154</v>
      </c>
    </row>
    <row r="91" spans="1:8" s="20" customFormat="1">
      <c r="A91" s="90">
        <v>20</v>
      </c>
      <c r="B91" s="27" t="s">
        <v>155</v>
      </c>
      <c r="C91" s="27" t="s">
        <v>156</v>
      </c>
      <c r="D91" s="27"/>
      <c r="E91" s="27" t="s">
        <v>58</v>
      </c>
      <c r="F91" s="21">
        <v>442.02</v>
      </c>
      <c r="G91" s="22" t="s">
        <v>78</v>
      </c>
      <c r="H91" s="22" t="s">
        <v>157</v>
      </c>
    </row>
    <row r="92" spans="1:8" s="20" customFormat="1">
      <c r="A92" s="90">
        <v>20</v>
      </c>
      <c r="B92" s="27" t="s">
        <v>155</v>
      </c>
      <c r="C92" s="27" t="s">
        <v>156</v>
      </c>
      <c r="D92" s="27"/>
      <c r="E92" s="27" t="s">
        <v>58</v>
      </c>
      <c r="F92" s="21">
        <v>442.02</v>
      </c>
      <c r="G92" s="22" t="s">
        <v>80</v>
      </c>
      <c r="H92" s="22" t="s">
        <v>158</v>
      </c>
    </row>
    <row r="93" spans="1:8" s="20" customFormat="1">
      <c r="A93" s="90">
        <v>20</v>
      </c>
      <c r="B93" s="27" t="s">
        <v>155</v>
      </c>
      <c r="C93" s="27" t="s">
        <v>156</v>
      </c>
      <c r="D93" s="27"/>
      <c r="E93" s="27" t="s">
        <v>58</v>
      </c>
      <c r="F93" s="21">
        <v>442.02</v>
      </c>
      <c r="G93" s="22" t="s">
        <v>82</v>
      </c>
      <c r="H93" s="22" t="s">
        <v>159</v>
      </c>
    </row>
    <row r="94" spans="1:8" s="20" customFormat="1">
      <c r="A94" s="90">
        <v>21</v>
      </c>
      <c r="B94" s="27" t="s">
        <v>160</v>
      </c>
      <c r="C94" s="27" t="s">
        <v>161</v>
      </c>
      <c r="D94" s="27" t="s">
        <v>162</v>
      </c>
      <c r="E94" s="27" t="s">
        <v>58</v>
      </c>
      <c r="F94" s="21">
        <v>751.89</v>
      </c>
      <c r="G94" s="22" t="s">
        <v>68</v>
      </c>
      <c r="H94" s="22" t="s">
        <v>163</v>
      </c>
    </row>
    <row r="95" spans="1:8" s="20" customFormat="1">
      <c r="A95" s="90">
        <v>21</v>
      </c>
      <c r="B95" s="27" t="s">
        <v>160</v>
      </c>
      <c r="C95" s="27" t="s">
        <v>161</v>
      </c>
      <c r="D95" s="27" t="s">
        <v>162</v>
      </c>
      <c r="E95" s="27" t="s">
        <v>58</v>
      </c>
      <c r="F95" s="21">
        <v>751.89</v>
      </c>
      <c r="G95" s="22" t="s">
        <v>70</v>
      </c>
      <c r="H95" s="22" t="s">
        <v>164</v>
      </c>
    </row>
    <row r="96" spans="1:8" s="20" customFormat="1">
      <c r="A96" s="90">
        <v>21</v>
      </c>
      <c r="B96" s="27" t="s">
        <v>160</v>
      </c>
      <c r="C96" s="27" t="s">
        <v>161</v>
      </c>
      <c r="D96" s="27" t="s">
        <v>162</v>
      </c>
      <c r="E96" s="27" t="s">
        <v>58</v>
      </c>
      <c r="F96" s="21">
        <v>751.89</v>
      </c>
      <c r="G96" s="22" t="s">
        <v>165</v>
      </c>
      <c r="H96" s="22" t="s">
        <v>166</v>
      </c>
    </row>
    <row r="97" spans="1:8" s="20" customFormat="1">
      <c r="A97" s="90">
        <v>22</v>
      </c>
      <c r="B97" s="27" t="s">
        <v>167</v>
      </c>
      <c r="C97" s="27" t="s">
        <v>168</v>
      </c>
      <c r="D97" s="27" t="s">
        <v>169</v>
      </c>
      <c r="E97" s="27" t="s">
        <v>58</v>
      </c>
      <c r="F97" s="21">
        <v>320</v>
      </c>
      <c r="G97" s="22" t="s">
        <v>99</v>
      </c>
      <c r="H97" s="22" t="s">
        <v>170</v>
      </c>
    </row>
    <row r="98" spans="1:8" s="20" customFormat="1">
      <c r="A98" s="90">
        <v>22</v>
      </c>
      <c r="B98" s="27" t="s">
        <v>167</v>
      </c>
      <c r="C98" s="27" t="s">
        <v>168</v>
      </c>
      <c r="D98" s="27" t="s">
        <v>169</v>
      </c>
      <c r="E98" s="27" t="s">
        <v>58</v>
      </c>
      <c r="F98" s="21">
        <v>320</v>
      </c>
      <c r="G98" s="22" t="s">
        <v>101</v>
      </c>
      <c r="H98" s="22" t="s">
        <v>171</v>
      </c>
    </row>
    <row r="99" spans="1:8" s="20" customFormat="1">
      <c r="A99" s="90">
        <v>22</v>
      </c>
      <c r="B99" s="27" t="s">
        <v>167</v>
      </c>
      <c r="C99" s="27" t="s">
        <v>168</v>
      </c>
      <c r="D99" s="27" t="s">
        <v>169</v>
      </c>
      <c r="E99" s="27" t="s">
        <v>58</v>
      </c>
      <c r="F99" s="21">
        <v>320</v>
      </c>
      <c r="G99" s="22" t="s">
        <v>103</v>
      </c>
      <c r="H99" s="22" t="s">
        <v>172</v>
      </c>
    </row>
    <row r="100" spans="1:8" s="20" customFormat="1">
      <c r="A100" s="90">
        <v>22</v>
      </c>
      <c r="B100" s="27" t="s">
        <v>167</v>
      </c>
      <c r="C100" s="27" t="s">
        <v>168</v>
      </c>
      <c r="D100" s="27" t="s">
        <v>169</v>
      </c>
      <c r="E100" s="27" t="s">
        <v>58</v>
      </c>
      <c r="F100" s="21">
        <v>320</v>
      </c>
      <c r="G100" s="22" t="s">
        <v>105</v>
      </c>
      <c r="H100" s="22" t="s">
        <v>173</v>
      </c>
    </row>
    <row r="101" spans="1:8" s="20" customFormat="1">
      <c r="A101" s="90">
        <v>23</v>
      </c>
      <c r="B101" s="27" t="s">
        <v>174</v>
      </c>
      <c r="C101" s="27" t="s">
        <v>175</v>
      </c>
      <c r="D101" s="27" t="s">
        <v>176</v>
      </c>
      <c r="E101" s="27" t="s">
        <v>58</v>
      </c>
      <c r="F101" s="21">
        <v>6223</v>
      </c>
      <c r="G101" s="22" t="s">
        <v>59</v>
      </c>
      <c r="H101" s="43">
        <v>13431</v>
      </c>
    </row>
    <row r="102" spans="1:8" s="20" customFormat="1">
      <c r="A102" s="90">
        <v>24</v>
      </c>
      <c r="B102" s="27" t="s">
        <v>177</v>
      </c>
      <c r="C102" s="27" t="s">
        <v>178</v>
      </c>
      <c r="D102" s="27" t="s">
        <v>179</v>
      </c>
      <c r="E102" s="27" t="s">
        <v>58</v>
      </c>
      <c r="F102" s="21">
        <v>6223</v>
      </c>
      <c r="G102" s="22" t="s">
        <v>59</v>
      </c>
      <c r="H102" s="43">
        <v>13427</v>
      </c>
    </row>
    <row r="103" spans="1:8" s="20" customFormat="1">
      <c r="A103" s="90">
        <v>25</v>
      </c>
      <c r="B103" s="27" t="s">
        <v>180</v>
      </c>
      <c r="C103" s="27" t="s">
        <v>109</v>
      </c>
      <c r="D103" s="27" t="s">
        <v>181</v>
      </c>
      <c r="E103" s="27" t="s">
        <v>58</v>
      </c>
      <c r="F103" s="21">
        <v>6223</v>
      </c>
      <c r="G103" s="22" t="s">
        <v>59</v>
      </c>
      <c r="H103" s="43">
        <v>13426</v>
      </c>
    </row>
    <row r="104" spans="1:8" s="20" customFormat="1">
      <c r="A104" s="90">
        <v>26</v>
      </c>
      <c r="B104" s="27" t="s">
        <v>182</v>
      </c>
      <c r="C104" s="27" t="s">
        <v>183</v>
      </c>
      <c r="D104" s="27" t="s">
        <v>184</v>
      </c>
      <c r="E104" s="27" t="s">
        <v>58</v>
      </c>
      <c r="F104" s="21">
        <v>6223</v>
      </c>
      <c r="G104" s="22" t="s">
        <v>59</v>
      </c>
      <c r="H104" s="43">
        <v>13423</v>
      </c>
    </row>
    <row r="105" spans="1:8" s="20" customFormat="1">
      <c r="A105" s="90">
        <v>27</v>
      </c>
      <c r="B105" s="27" t="s">
        <v>182</v>
      </c>
      <c r="C105" s="27" t="s">
        <v>185</v>
      </c>
      <c r="D105" s="27" t="s">
        <v>186</v>
      </c>
      <c r="E105" s="27" t="s">
        <v>58</v>
      </c>
      <c r="F105" s="21">
        <v>750</v>
      </c>
      <c r="G105" s="22" t="s">
        <v>99</v>
      </c>
      <c r="H105" s="22" t="s">
        <v>187</v>
      </c>
    </row>
    <row r="106" spans="1:8" s="20" customFormat="1">
      <c r="A106" s="90">
        <v>27</v>
      </c>
      <c r="B106" s="27" t="s">
        <v>182</v>
      </c>
      <c r="C106" s="27" t="s">
        <v>185</v>
      </c>
      <c r="D106" s="27" t="s">
        <v>186</v>
      </c>
      <c r="E106" s="27" t="s">
        <v>58</v>
      </c>
      <c r="F106" s="21">
        <v>750</v>
      </c>
      <c r="G106" s="22" t="s">
        <v>101</v>
      </c>
      <c r="H106" s="22" t="s">
        <v>188</v>
      </c>
    </row>
    <row r="107" spans="1:8" s="20" customFormat="1">
      <c r="A107" s="90">
        <v>27</v>
      </c>
      <c r="B107" s="27" t="s">
        <v>182</v>
      </c>
      <c r="C107" s="27" t="s">
        <v>185</v>
      </c>
      <c r="D107" s="27" t="s">
        <v>186</v>
      </c>
      <c r="E107" s="27" t="s">
        <v>58</v>
      </c>
      <c r="F107" s="21">
        <v>750</v>
      </c>
      <c r="G107" s="22" t="s">
        <v>103</v>
      </c>
      <c r="H107" s="22" t="s">
        <v>189</v>
      </c>
    </row>
    <row r="108" spans="1:8" s="20" customFormat="1">
      <c r="A108" s="90">
        <v>27</v>
      </c>
      <c r="B108" s="27" t="s">
        <v>182</v>
      </c>
      <c r="C108" s="27" t="s">
        <v>185</v>
      </c>
      <c r="D108" s="27" t="s">
        <v>186</v>
      </c>
      <c r="E108" s="27" t="s">
        <v>58</v>
      </c>
      <c r="F108" s="21">
        <v>750</v>
      </c>
      <c r="G108" s="22" t="s">
        <v>105</v>
      </c>
      <c r="H108" s="22" t="s">
        <v>190</v>
      </c>
    </row>
    <row r="109" spans="1:8" s="20" customFormat="1">
      <c r="A109" s="90">
        <v>28</v>
      </c>
      <c r="B109" s="27" t="s">
        <v>191</v>
      </c>
      <c r="C109" s="27" t="s">
        <v>57</v>
      </c>
      <c r="D109" s="27" t="s">
        <v>192</v>
      </c>
      <c r="E109" s="27" t="s">
        <v>58</v>
      </c>
      <c r="F109" s="21">
        <v>998.94</v>
      </c>
      <c r="G109" s="22" t="s">
        <v>78</v>
      </c>
      <c r="H109" s="22" t="s">
        <v>193</v>
      </c>
    </row>
    <row r="110" spans="1:8" s="20" customFormat="1">
      <c r="A110" s="90">
        <v>28</v>
      </c>
      <c r="B110" s="27" t="s">
        <v>191</v>
      </c>
      <c r="C110" s="27" t="s">
        <v>57</v>
      </c>
      <c r="D110" s="27" t="s">
        <v>192</v>
      </c>
      <c r="E110" s="27" t="s">
        <v>58</v>
      </c>
      <c r="F110" s="21">
        <v>998.94</v>
      </c>
      <c r="G110" s="22" t="s">
        <v>80</v>
      </c>
      <c r="H110" s="22" t="s">
        <v>194</v>
      </c>
    </row>
    <row r="111" spans="1:8" s="20" customFormat="1">
      <c r="A111" s="90">
        <v>28</v>
      </c>
      <c r="B111" s="27" t="s">
        <v>191</v>
      </c>
      <c r="C111" s="27" t="s">
        <v>57</v>
      </c>
      <c r="D111" s="27" t="s">
        <v>192</v>
      </c>
      <c r="E111" s="27" t="s">
        <v>58</v>
      </c>
      <c r="F111" s="21">
        <v>998.94</v>
      </c>
      <c r="G111" s="22" t="s">
        <v>82</v>
      </c>
      <c r="H111" s="22" t="s">
        <v>195</v>
      </c>
    </row>
    <row r="112" spans="1:8" s="20" customFormat="1">
      <c r="A112" s="90">
        <v>29</v>
      </c>
      <c r="B112" s="27" t="s">
        <v>196</v>
      </c>
      <c r="C112" s="27" t="s">
        <v>197</v>
      </c>
      <c r="D112" s="27" t="s">
        <v>109</v>
      </c>
      <c r="E112" s="27" t="s">
        <v>58</v>
      </c>
      <c r="F112" s="21">
        <v>6223</v>
      </c>
      <c r="G112" s="22" t="s">
        <v>59</v>
      </c>
      <c r="H112" s="43">
        <v>13429</v>
      </c>
    </row>
    <row r="113" spans="1:8" s="20" customFormat="1">
      <c r="A113" s="90">
        <v>29</v>
      </c>
      <c r="B113" s="27" t="s">
        <v>198</v>
      </c>
      <c r="C113" s="27" t="s">
        <v>192</v>
      </c>
      <c r="D113" s="27" t="s">
        <v>199</v>
      </c>
      <c r="E113" s="27" t="s">
        <v>58</v>
      </c>
      <c r="F113" s="21">
        <v>586.69000000000005</v>
      </c>
      <c r="G113" s="22" t="s">
        <v>68</v>
      </c>
      <c r="H113" s="22" t="s">
        <v>200</v>
      </c>
    </row>
    <row r="114" spans="1:8" s="20" customFormat="1">
      <c r="A114" s="90">
        <v>29</v>
      </c>
      <c r="B114" s="27" t="s">
        <v>198</v>
      </c>
      <c r="C114" s="27" t="s">
        <v>192</v>
      </c>
      <c r="D114" s="27" t="s">
        <v>199</v>
      </c>
      <c r="E114" s="27" t="s">
        <v>58</v>
      </c>
      <c r="F114" s="21">
        <v>586.69000000000005</v>
      </c>
      <c r="G114" s="22" t="s">
        <v>70</v>
      </c>
      <c r="H114" s="22" t="s">
        <v>201</v>
      </c>
    </row>
    <row r="115" spans="1:8" s="20" customFormat="1">
      <c r="A115" s="90">
        <v>30</v>
      </c>
      <c r="B115" s="27" t="s">
        <v>198</v>
      </c>
      <c r="C115" s="27" t="s">
        <v>192</v>
      </c>
      <c r="D115" s="27" t="s">
        <v>199</v>
      </c>
      <c r="E115" s="27" t="s">
        <v>58</v>
      </c>
      <c r="F115" s="21">
        <v>586.69000000000005</v>
      </c>
      <c r="G115" s="22" t="s">
        <v>165</v>
      </c>
      <c r="H115" s="22" t="s">
        <v>202</v>
      </c>
    </row>
    <row r="116" spans="1:8" s="20" customFormat="1">
      <c r="A116" s="90">
        <v>31</v>
      </c>
      <c r="B116" s="27" t="s">
        <v>203</v>
      </c>
      <c r="C116" s="27" t="s">
        <v>204</v>
      </c>
      <c r="D116" s="27" t="s">
        <v>205</v>
      </c>
      <c r="E116" s="27" t="s">
        <v>58</v>
      </c>
      <c r="F116" s="21">
        <v>1525.6</v>
      </c>
      <c r="G116" s="22" t="s">
        <v>63</v>
      </c>
      <c r="H116" s="43">
        <v>13457</v>
      </c>
    </row>
    <row r="117" spans="1:8" s="20" customFormat="1">
      <c r="A117" s="90">
        <v>32</v>
      </c>
      <c r="B117" s="27" t="s">
        <v>206</v>
      </c>
      <c r="C117" s="27" t="s">
        <v>207</v>
      </c>
      <c r="D117" s="27" t="s">
        <v>208</v>
      </c>
      <c r="E117" s="27" t="s">
        <v>58</v>
      </c>
      <c r="F117" s="21">
        <v>6223</v>
      </c>
      <c r="G117" s="22" t="s">
        <v>59</v>
      </c>
      <c r="H117" s="43">
        <v>13422</v>
      </c>
    </row>
    <row r="118" spans="1:8" s="20" customFormat="1">
      <c r="A118" s="90">
        <v>33</v>
      </c>
      <c r="B118" s="27" t="s">
        <v>209</v>
      </c>
      <c r="C118" s="27" t="s">
        <v>210</v>
      </c>
      <c r="D118" s="27" t="s">
        <v>211</v>
      </c>
      <c r="E118" s="27" t="s">
        <v>58</v>
      </c>
      <c r="F118" s="21">
        <v>119.44</v>
      </c>
      <c r="G118" s="22" t="s">
        <v>63</v>
      </c>
      <c r="H118" s="22" t="s">
        <v>212</v>
      </c>
    </row>
    <row r="119" spans="1:8" s="20" customFormat="1">
      <c r="A119" s="90">
        <v>34</v>
      </c>
      <c r="B119" s="28" t="s">
        <v>214</v>
      </c>
      <c r="C119" s="28" t="s">
        <v>215</v>
      </c>
      <c r="D119" s="28" t="s">
        <v>216</v>
      </c>
      <c r="E119" s="28" t="s">
        <v>58</v>
      </c>
      <c r="F119" s="21">
        <v>2000</v>
      </c>
      <c r="G119" s="22" t="s">
        <v>217</v>
      </c>
      <c r="H119" s="44">
        <v>112</v>
      </c>
    </row>
    <row r="120" spans="1:8" s="20" customFormat="1">
      <c r="A120" s="90">
        <v>35</v>
      </c>
      <c r="B120" s="28" t="s">
        <v>218</v>
      </c>
      <c r="C120" s="28" t="s">
        <v>219</v>
      </c>
      <c r="D120" s="28" t="s">
        <v>220</v>
      </c>
      <c r="E120" s="28" t="s">
        <v>58</v>
      </c>
      <c r="F120" s="21">
        <v>70000</v>
      </c>
      <c r="G120" s="22" t="s">
        <v>221</v>
      </c>
      <c r="H120" s="44">
        <v>102</v>
      </c>
    </row>
    <row r="121" spans="1:8" s="20" customFormat="1">
      <c r="A121" s="90">
        <v>36</v>
      </c>
      <c r="B121" s="28" t="s">
        <v>222</v>
      </c>
      <c r="C121" s="28" t="s">
        <v>223</v>
      </c>
      <c r="D121" s="28" t="s">
        <v>224</v>
      </c>
      <c r="E121" s="28" t="s">
        <v>58</v>
      </c>
      <c r="F121" s="21">
        <v>6000</v>
      </c>
      <c r="G121" s="22" t="s">
        <v>221</v>
      </c>
      <c r="H121" s="44">
        <v>111</v>
      </c>
    </row>
    <row r="122" spans="1:8" s="20" customFormat="1">
      <c r="A122" s="90">
        <v>37</v>
      </c>
      <c r="B122" s="28" t="s">
        <v>225</v>
      </c>
      <c r="C122" s="28" t="s">
        <v>226</v>
      </c>
      <c r="D122" s="29" t="s">
        <v>227</v>
      </c>
      <c r="E122" s="28" t="s">
        <v>58</v>
      </c>
      <c r="F122" s="21">
        <v>55000</v>
      </c>
      <c r="G122" s="22" t="s">
        <v>228</v>
      </c>
      <c r="H122" s="45">
        <v>52</v>
      </c>
    </row>
    <row r="123" spans="1:8" s="20" customFormat="1">
      <c r="A123" s="90">
        <v>38</v>
      </c>
      <c r="B123" s="28" t="s">
        <v>229</v>
      </c>
      <c r="C123" s="28" t="s">
        <v>230</v>
      </c>
      <c r="D123" s="28" t="s">
        <v>91</v>
      </c>
      <c r="E123" s="28" t="s">
        <v>58</v>
      </c>
      <c r="F123" s="21">
        <v>30000</v>
      </c>
      <c r="G123" s="22" t="s">
        <v>231</v>
      </c>
      <c r="H123" s="44">
        <v>71</v>
      </c>
    </row>
    <row r="124" spans="1:8" s="20" customFormat="1">
      <c r="A124" s="90">
        <v>38</v>
      </c>
      <c r="B124" s="28" t="s">
        <v>229</v>
      </c>
      <c r="C124" s="28" t="s">
        <v>230</v>
      </c>
      <c r="D124" s="28" t="s">
        <v>91</v>
      </c>
      <c r="E124" s="28" t="s">
        <v>58</v>
      </c>
      <c r="F124" s="21">
        <v>50000</v>
      </c>
      <c r="G124" s="22" t="s">
        <v>232</v>
      </c>
      <c r="H124" s="44">
        <v>86</v>
      </c>
    </row>
    <row r="125" spans="1:8" s="20" customFormat="1">
      <c r="A125" s="90">
        <v>39</v>
      </c>
      <c r="B125" s="28" t="s">
        <v>233</v>
      </c>
      <c r="C125" s="28" t="s">
        <v>234</v>
      </c>
      <c r="D125" s="28" t="s">
        <v>235</v>
      </c>
      <c r="E125" s="28" t="s">
        <v>58</v>
      </c>
      <c r="F125" s="21">
        <v>10000</v>
      </c>
      <c r="G125" s="22" t="s">
        <v>221</v>
      </c>
      <c r="H125" s="44">
        <v>101</v>
      </c>
    </row>
    <row r="126" spans="1:8" s="20" customFormat="1">
      <c r="A126" s="90">
        <v>40</v>
      </c>
      <c r="B126" s="28" t="s">
        <v>236</v>
      </c>
      <c r="C126" s="28" t="s">
        <v>237</v>
      </c>
      <c r="D126" s="28" t="s">
        <v>238</v>
      </c>
      <c r="E126" s="28" t="s">
        <v>58</v>
      </c>
      <c r="F126" s="21">
        <v>7000</v>
      </c>
      <c r="G126" s="22" t="s">
        <v>239</v>
      </c>
      <c r="H126" s="44">
        <v>69</v>
      </c>
    </row>
    <row r="127" spans="1:8" s="20" customFormat="1">
      <c r="A127" s="90">
        <v>41</v>
      </c>
      <c r="B127" s="28" t="s">
        <v>240</v>
      </c>
      <c r="C127" s="28" t="s">
        <v>241</v>
      </c>
      <c r="D127" s="28" t="s">
        <v>242</v>
      </c>
      <c r="E127" s="28" t="s">
        <v>58</v>
      </c>
      <c r="F127" s="21">
        <v>6000</v>
      </c>
      <c r="G127" s="22" t="s">
        <v>228</v>
      </c>
      <c r="H127" s="44">
        <v>54</v>
      </c>
    </row>
    <row r="128" spans="1:8" s="20" customFormat="1">
      <c r="A128" s="90">
        <v>42</v>
      </c>
      <c r="B128" s="28" t="s">
        <v>243</v>
      </c>
      <c r="C128" s="28" t="s">
        <v>244</v>
      </c>
      <c r="D128" s="28" t="s">
        <v>245</v>
      </c>
      <c r="E128" s="28" t="s">
        <v>58</v>
      </c>
      <c r="F128" s="21">
        <v>50000</v>
      </c>
      <c r="G128" s="22" t="s">
        <v>246</v>
      </c>
      <c r="H128" s="44">
        <v>92</v>
      </c>
    </row>
    <row r="129" spans="1:8" s="20" customFormat="1">
      <c r="A129" s="90">
        <v>43</v>
      </c>
      <c r="B129" s="28" t="s">
        <v>247</v>
      </c>
      <c r="C129" s="28" t="s">
        <v>248</v>
      </c>
      <c r="D129" s="28" t="s">
        <v>249</v>
      </c>
      <c r="E129" s="28" t="s">
        <v>58</v>
      </c>
      <c r="F129" s="21">
        <v>1750</v>
      </c>
      <c r="G129" s="22" t="s">
        <v>239</v>
      </c>
      <c r="H129" s="44">
        <v>70</v>
      </c>
    </row>
    <row r="130" spans="1:8" s="20" customFormat="1">
      <c r="A130" s="90">
        <v>44</v>
      </c>
      <c r="B130" s="28" t="s">
        <v>250</v>
      </c>
      <c r="C130" s="28" t="s">
        <v>251</v>
      </c>
      <c r="D130" s="28" t="s">
        <v>252</v>
      </c>
      <c r="E130" s="28" t="s">
        <v>58</v>
      </c>
      <c r="F130" s="21">
        <v>30000</v>
      </c>
      <c r="G130" s="22" t="s">
        <v>253</v>
      </c>
      <c r="H130" s="44">
        <v>57</v>
      </c>
    </row>
    <row r="131" spans="1:8" s="20" customFormat="1">
      <c r="A131" s="90">
        <v>45</v>
      </c>
      <c r="B131" s="28" t="s">
        <v>254</v>
      </c>
      <c r="C131" s="28" t="s">
        <v>255</v>
      </c>
      <c r="D131" s="28" t="s">
        <v>109</v>
      </c>
      <c r="E131" s="28" t="s">
        <v>58</v>
      </c>
      <c r="F131" s="21">
        <v>30000</v>
      </c>
      <c r="G131" s="22" t="s">
        <v>253</v>
      </c>
      <c r="H131" s="44">
        <v>58</v>
      </c>
    </row>
    <row r="132" spans="1:8" s="20" customFormat="1">
      <c r="A132" s="90">
        <v>46</v>
      </c>
      <c r="B132" s="28" t="s">
        <v>256</v>
      </c>
      <c r="C132" s="28" t="s">
        <v>257</v>
      </c>
      <c r="D132" s="28" t="s">
        <v>169</v>
      </c>
      <c r="E132" s="28" t="s">
        <v>58</v>
      </c>
      <c r="F132" s="21">
        <v>50000</v>
      </c>
      <c r="G132" s="22" t="s">
        <v>246</v>
      </c>
      <c r="H132" s="45">
        <v>91</v>
      </c>
    </row>
    <row r="133" spans="1:8" s="20" customFormat="1">
      <c r="A133" s="90">
        <v>47</v>
      </c>
      <c r="B133" s="28" t="s">
        <v>258</v>
      </c>
      <c r="C133" s="28" t="s">
        <v>259</v>
      </c>
      <c r="D133" s="28" t="s">
        <v>260</v>
      </c>
      <c r="E133" s="28" t="s">
        <v>58</v>
      </c>
      <c r="F133" s="21">
        <v>50000</v>
      </c>
      <c r="G133" s="22" t="s">
        <v>246</v>
      </c>
      <c r="H133" s="45">
        <v>93</v>
      </c>
    </row>
    <row r="134" spans="1:8" s="20" customFormat="1">
      <c r="A134" s="90">
        <v>48</v>
      </c>
      <c r="B134" s="28" t="s">
        <v>261</v>
      </c>
      <c r="C134" s="28" t="s">
        <v>262</v>
      </c>
      <c r="D134" s="28" t="s">
        <v>263</v>
      </c>
      <c r="E134" s="28" t="s">
        <v>58</v>
      </c>
      <c r="F134" s="21">
        <v>32000</v>
      </c>
      <c r="G134" s="22" t="s">
        <v>221</v>
      </c>
      <c r="H134" s="45">
        <v>100</v>
      </c>
    </row>
    <row r="135" spans="1:8" s="20" customFormat="1">
      <c r="A135" s="90">
        <v>49</v>
      </c>
      <c r="B135" s="28" t="s">
        <v>264</v>
      </c>
      <c r="C135" s="28" t="s">
        <v>265</v>
      </c>
      <c r="D135" s="28" t="s">
        <v>169</v>
      </c>
      <c r="E135" s="28" t="s">
        <v>58</v>
      </c>
      <c r="F135" s="21">
        <v>7000</v>
      </c>
      <c r="G135" s="22" t="s">
        <v>239</v>
      </c>
      <c r="H135" s="44">
        <v>68</v>
      </c>
    </row>
    <row r="136" spans="1:8" s="20" customFormat="1">
      <c r="A136" s="90">
        <v>49</v>
      </c>
      <c r="B136" s="28" t="s">
        <v>264</v>
      </c>
      <c r="C136" s="28" t="s">
        <v>265</v>
      </c>
      <c r="D136" s="28" t="s">
        <v>169</v>
      </c>
      <c r="E136" s="28" t="s">
        <v>58</v>
      </c>
      <c r="F136" s="21">
        <v>50000</v>
      </c>
      <c r="G136" s="22" t="s">
        <v>221</v>
      </c>
      <c r="H136" s="44">
        <v>103</v>
      </c>
    </row>
    <row r="137" spans="1:8" s="20" customFormat="1">
      <c r="A137" s="90">
        <v>50</v>
      </c>
      <c r="B137" s="30" t="s">
        <v>266</v>
      </c>
      <c r="C137" s="30" t="s">
        <v>267</v>
      </c>
      <c r="D137" s="30" t="s">
        <v>268</v>
      </c>
      <c r="E137" s="30" t="s">
        <v>269</v>
      </c>
      <c r="F137" s="23">
        <v>4000</v>
      </c>
      <c r="G137" s="24" t="s">
        <v>221</v>
      </c>
      <c r="H137" s="46">
        <v>9</v>
      </c>
    </row>
    <row r="138" spans="1:8" s="20" customFormat="1">
      <c r="A138" s="90">
        <v>51</v>
      </c>
      <c r="B138" s="30" t="s">
        <v>270</v>
      </c>
      <c r="C138" s="30" t="s">
        <v>271</v>
      </c>
      <c r="D138" s="30" t="s">
        <v>272</v>
      </c>
      <c r="E138" s="30" t="s">
        <v>269</v>
      </c>
      <c r="F138" s="23">
        <v>5000</v>
      </c>
      <c r="G138" s="24" t="s">
        <v>221</v>
      </c>
      <c r="H138" s="46">
        <v>7</v>
      </c>
    </row>
    <row r="139" spans="1:8" s="20" customFormat="1">
      <c r="A139" s="90">
        <v>52</v>
      </c>
      <c r="B139" s="28" t="s">
        <v>273</v>
      </c>
      <c r="C139" s="28" t="s">
        <v>274</v>
      </c>
      <c r="D139" s="28" t="s">
        <v>275</v>
      </c>
      <c r="E139" s="28" t="s">
        <v>269</v>
      </c>
      <c r="F139" s="21">
        <v>100000</v>
      </c>
      <c r="G139" s="22" t="s">
        <v>246</v>
      </c>
      <c r="H139" s="44">
        <v>11</v>
      </c>
    </row>
    <row r="140" spans="1:8" s="20" customFormat="1">
      <c r="A140" s="90">
        <v>53</v>
      </c>
      <c r="B140" s="28" t="s">
        <v>276</v>
      </c>
      <c r="C140" s="28" t="s">
        <v>277</v>
      </c>
      <c r="D140" s="28" t="s">
        <v>278</v>
      </c>
      <c r="E140" s="28" t="s">
        <v>269</v>
      </c>
      <c r="F140" s="21">
        <v>7000</v>
      </c>
      <c r="G140" s="22" t="s">
        <v>221</v>
      </c>
      <c r="H140" s="44">
        <v>4</v>
      </c>
    </row>
    <row r="141" spans="1:8" s="20" customFormat="1">
      <c r="A141" s="90">
        <v>54</v>
      </c>
      <c r="B141" s="28" t="s">
        <v>279</v>
      </c>
      <c r="C141" s="28" t="s">
        <v>280</v>
      </c>
      <c r="D141" s="28" t="s">
        <v>281</v>
      </c>
      <c r="E141" s="28" t="s">
        <v>269</v>
      </c>
      <c r="F141" s="21">
        <v>200000</v>
      </c>
      <c r="G141" s="22" t="s">
        <v>221</v>
      </c>
      <c r="H141" s="44">
        <v>3</v>
      </c>
    </row>
    <row r="142" spans="1:8" s="20" customFormat="1">
      <c r="A142" s="90">
        <v>55</v>
      </c>
      <c r="B142" s="28" t="s">
        <v>282</v>
      </c>
      <c r="C142" s="28" t="s">
        <v>283</v>
      </c>
      <c r="D142" s="28" t="s">
        <v>284</v>
      </c>
      <c r="E142" s="28" t="s">
        <v>269</v>
      </c>
      <c r="F142" s="21">
        <v>7000</v>
      </c>
      <c r="G142" s="22" t="s">
        <v>221</v>
      </c>
      <c r="H142" s="44">
        <v>5</v>
      </c>
    </row>
    <row r="143" spans="1:8" s="20" customFormat="1">
      <c r="A143" s="90">
        <v>56</v>
      </c>
      <c r="B143" s="28" t="s">
        <v>285</v>
      </c>
      <c r="C143" s="28" t="s">
        <v>286</v>
      </c>
      <c r="D143" s="28" t="s">
        <v>286</v>
      </c>
      <c r="E143" s="28" t="s">
        <v>269</v>
      </c>
      <c r="F143" s="21">
        <v>7000</v>
      </c>
      <c r="G143" s="22" t="s">
        <v>221</v>
      </c>
      <c r="H143" s="44">
        <v>6</v>
      </c>
    </row>
    <row r="144" spans="1:8" s="20" customFormat="1">
      <c r="A144" s="90">
        <v>57</v>
      </c>
      <c r="B144" s="28" t="s">
        <v>287</v>
      </c>
      <c r="C144" s="28" t="s">
        <v>274</v>
      </c>
      <c r="D144" s="28" t="s">
        <v>288</v>
      </c>
      <c r="E144" s="28" t="s">
        <v>269</v>
      </c>
      <c r="F144" s="21">
        <v>100000</v>
      </c>
      <c r="G144" s="22" t="s">
        <v>221</v>
      </c>
      <c r="H144" s="44">
        <v>2</v>
      </c>
    </row>
    <row r="145" spans="1:8" s="20" customFormat="1">
      <c r="A145" s="90">
        <v>58</v>
      </c>
      <c r="B145" s="28" t="s">
        <v>289</v>
      </c>
      <c r="C145" s="28" t="s">
        <v>290</v>
      </c>
      <c r="D145" s="28" t="s">
        <v>291</v>
      </c>
      <c r="E145" s="28" t="s">
        <v>269</v>
      </c>
      <c r="F145" s="21">
        <v>7000</v>
      </c>
      <c r="G145" s="22" t="s">
        <v>221</v>
      </c>
      <c r="H145" s="44">
        <v>8</v>
      </c>
    </row>
    <row r="146" spans="1:8" s="20" customFormat="1">
      <c r="A146" s="90">
        <v>59</v>
      </c>
      <c r="B146" s="28" t="s">
        <v>292</v>
      </c>
      <c r="C146" s="28" t="s">
        <v>293</v>
      </c>
      <c r="D146" s="28" t="s">
        <v>294</v>
      </c>
      <c r="E146" s="28" t="s">
        <v>269</v>
      </c>
      <c r="F146" s="21">
        <v>3500</v>
      </c>
      <c r="G146" s="22" t="s">
        <v>221</v>
      </c>
      <c r="H146" s="44">
        <v>10</v>
      </c>
    </row>
    <row r="147" spans="1:8" s="20" customFormat="1">
      <c r="A147" s="31">
        <v>60</v>
      </c>
      <c r="B147" s="3" t="s">
        <v>295</v>
      </c>
      <c r="C147" s="3" t="s">
        <v>296</v>
      </c>
      <c r="D147" s="3" t="s">
        <v>297</v>
      </c>
      <c r="E147" s="32" t="s">
        <v>58</v>
      </c>
      <c r="F147" s="4">
        <v>4000</v>
      </c>
      <c r="G147" s="5" t="s">
        <v>298</v>
      </c>
      <c r="H147" s="5" t="s">
        <v>299</v>
      </c>
    </row>
    <row r="148" spans="1:8" s="20" customFormat="1">
      <c r="A148" s="31">
        <v>61</v>
      </c>
      <c r="B148" s="6" t="s">
        <v>300</v>
      </c>
      <c r="C148" s="6" t="s">
        <v>301</v>
      </c>
      <c r="D148" s="6" t="s">
        <v>302</v>
      </c>
      <c r="E148" s="33" t="s">
        <v>58</v>
      </c>
      <c r="F148" s="7">
        <v>6000</v>
      </c>
      <c r="G148" s="8" t="s">
        <v>303</v>
      </c>
      <c r="H148" s="8" t="s">
        <v>304</v>
      </c>
    </row>
    <row r="149" spans="1:8" s="20" customFormat="1">
      <c r="A149" s="31">
        <v>62</v>
      </c>
      <c r="B149" s="6" t="s">
        <v>305</v>
      </c>
      <c r="C149" s="6" t="s">
        <v>306</v>
      </c>
      <c r="D149" s="6" t="s">
        <v>307</v>
      </c>
      <c r="E149" s="33" t="s">
        <v>308</v>
      </c>
      <c r="F149" s="7">
        <v>5000</v>
      </c>
      <c r="G149" s="8" t="s">
        <v>309</v>
      </c>
      <c r="H149" s="8" t="s">
        <v>310</v>
      </c>
    </row>
    <row r="150" spans="1:8" s="20" customFormat="1">
      <c r="A150" s="34">
        <v>63</v>
      </c>
      <c r="B150" s="35" t="s">
        <v>311</v>
      </c>
      <c r="C150" s="35" t="s">
        <v>312</v>
      </c>
      <c r="D150" s="35" t="s">
        <v>313</v>
      </c>
      <c r="E150" s="33" t="s">
        <v>58</v>
      </c>
      <c r="F150" s="47">
        <v>1128.24</v>
      </c>
      <c r="G150" s="48">
        <v>43215</v>
      </c>
      <c r="H150" s="10">
        <v>13494</v>
      </c>
    </row>
    <row r="151" spans="1:8" s="20" customFormat="1">
      <c r="A151" s="34">
        <v>63</v>
      </c>
      <c r="B151" s="35" t="s">
        <v>311</v>
      </c>
      <c r="C151" s="35" t="s">
        <v>312</v>
      </c>
      <c r="D151" s="35" t="s">
        <v>313</v>
      </c>
      <c r="E151" s="33" t="s">
        <v>58</v>
      </c>
      <c r="F151" s="47">
        <v>1128.24</v>
      </c>
      <c r="G151" s="48">
        <v>43215</v>
      </c>
      <c r="H151" s="10">
        <v>13487</v>
      </c>
    </row>
    <row r="152" spans="1:8" s="20" customFormat="1">
      <c r="A152" s="34">
        <v>64</v>
      </c>
      <c r="B152" s="6" t="s">
        <v>314</v>
      </c>
      <c r="C152" s="6" t="s">
        <v>315</v>
      </c>
      <c r="D152" s="6" t="s">
        <v>316</v>
      </c>
      <c r="E152" s="33" t="s">
        <v>308</v>
      </c>
      <c r="F152" s="7">
        <v>7000</v>
      </c>
      <c r="G152" s="8" t="s">
        <v>317</v>
      </c>
      <c r="H152" s="8" t="s">
        <v>318</v>
      </c>
    </row>
    <row r="153" spans="1:8" s="20" customFormat="1">
      <c r="A153" s="34">
        <v>65</v>
      </c>
      <c r="B153" s="35" t="s">
        <v>75</v>
      </c>
      <c r="C153" s="35" t="s">
        <v>319</v>
      </c>
      <c r="D153" s="35" t="s">
        <v>320</v>
      </c>
      <c r="E153" s="33" t="s">
        <v>58</v>
      </c>
      <c r="F153" s="47">
        <v>326.36</v>
      </c>
      <c r="G153" s="48">
        <v>43199</v>
      </c>
      <c r="H153" s="10">
        <v>13483</v>
      </c>
    </row>
    <row r="154" spans="1:8" s="20" customFormat="1">
      <c r="A154" s="34">
        <v>65</v>
      </c>
      <c r="B154" s="35" t="s">
        <v>75</v>
      </c>
      <c r="C154" s="35" t="s">
        <v>319</v>
      </c>
      <c r="D154" s="35" t="s">
        <v>320</v>
      </c>
      <c r="E154" s="33" t="s">
        <v>58</v>
      </c>
      <c r="F154" s="47">
        <v>489.54</v>
      </c>
      <c r="G154" s="48">
        <v>43234</v>
      </c>
      <c r="H154" s="10">
        <v>13515</v>
      </c>
    </row>
    <row r="155" spans="1:8" s="20" customFormat="1">
      <c r="A155" s="34">
        <v>65</v>
      </c>
      <c r="B155" s="35" t="s">
        <v>75</v>
      </c>
      <c r="C155" s="35" t="s">
        <v>319</v>
      </c>
      <c r="D155" s="35" t="s">
        <v>320</v>
      </c>
      <c r="E155" s="33" t="s">
        <v>58</v>
      </c>
      <c r="F155" s="47">
        <v>326.36</v>
      </c>
      <c r="G155" s="48">
        <v>43263</v>
      </c>
      <c r="H155" s="10">
        <v>13532</v>
      </c>
    </row>
    <row r="156" spans="1:8" s="20" customFormat="1">
      <c r="A156" s="34">
        <v>66</v>
      </c>
      <c r="B156" s="6" t="s">
        <v>321</v>
      </c>
      <c r="C156" s="6" t="s">
        <v>322</v>
      </c>
      <c r="D156" s="6" t="s">
        <v>323</v>
      </c>
      <c r="E156" s="33" t="s">
        <v>58</v>
      </c>
      <c r="F156" s="7">
        <v>6000</v>
      </c>
      <c r="G156" s="8" t="s">
        <v>324</v>
      </c>
      <c r="H156" s="8" t="s">
        <v>325</v>
      </c>
    </row>
    <row r="157" spans="1:8" s="20" customFormat="1">
      <c r="A157" s="34">
        <v>67</v>
      </c>
      <c r="B157" s="6" t="s">
        <v>326</v>
      </c>
      <c r="C157" s="6" t="s">
        <v>327</v>
      </c>
      <c r="D157" s="6" t="s">
        <v>328</v>
      </c>
      <c r="E157" s="33" t="s">
        <v>308</v>
      </c>
      <c r="F157" s="7">
        <v>7000</v>
      </c>
      <c r="G157" s="8" t="s">
        <v>329</v>
      </c>
      <c r="H157" s="10">
        <v>34</v>
      </c>
    </row>
    <row r="158" spans="1:8" s="20" customFormat="1">
      <c r="A158" s="34">
        <v>68</v>
      </c>
      <c r="B158" s="6" t="s">
        <v>330</v>
      </c>
      <c r="C158" s="6" t="s">
        <v>331</v>
      </c>
      <c r="D158" s="6" t="s">
        <v>315</v>
      </c>
      <c r="E158" s="33" t="s">
        <v>308</v>
      </c>
      <c r="F158" s="7">
        <v>4000</v>
      </c>
      <c r="G158" s="8" t="s">
        <v>309</v>
      </c>
      <c r="H158" s="10">
        <v>43</v>
      </c>
    </row>
    <row r="159" spans="1:8" s="20" customFormat="1">
      <c r="A159" s="34">
        <v>69</v>
      </c>
      <c r="B159" s="6" t="s">
        <v>332</v>
      </c>
      <c r="C159" s="6" t="s">
        <v>333</v>
      </c>
      <c r="D159" s="6" t="s">
        <v>334</v>
      </c>
      <c r="E159" s="33" t="s">
        <v>58</v>
      </c>
      <c r="F159" s="7">
        <v>6000</v>
      </c>
      <c r="G159" s="8" t="s">
        <v>324</v>
      </c>
      <c r="H159" s="8" t="s">
        <v>335</v>
      </c>
    </row>
    <row r="160" spans="1:8" s="20" customFormat="1">
      <c r="A160" s="34">
        <v>70</v>
      </c>
      <c r="B160" s="6" t="s">
        <v>336</v>
      </c>
      <c r="C160" s="6" t="s">
        <v>337</v>
      </c>
      <c r="D160" s="6" t="s">
        <v>338</v>
      </c>
      <c r="E160" s="33" t="s">
        <v>308</v>
      </c>
      <c r="F160" s="7">
        <v>7000</v>
      </c>
      <c r="G160" s="8" t="s">
        <v>339</v>
      </c>
      <c r="H160" s="10">
        <v>11</v>
      </c>
    </row>
    <row r="161" spans="1:8" s="20" customFormat="1">
      <c r="A161" s="34">
        <v>71</v>
      </c>
      <c r="B161" s="6" t="s">
        <v>340</v>
      </c>
      <c r="C161" s="6" t="s">
        <v>341</v>
      </c>
      <c r="D161" s="6" t="s">
        <v>342</v>
      </c>
      <c r="E161" s="33" t="s">
        <v>308</v>
      </c>
      <c r="F161" s="7">
        <v>7000</v>
      </c>
      <c r="G161" s="8" t="s">
        <v>309</v>
      </c>
      <c r="H161" s="10">
        <v>39</v>
      </c>
    </row>
    <row r="162" spans="1:8" s="20" customFormat="1">
      <c r="A162" s="34">
        <v>72</v>
      </c>
      <c r="B162" s="6" t="s">
        <v>343</v>
      </c>
      <c r="C162" s="6" t="s">
        <v>344</v>
      </c>
      <c r="D162" s="6" t="s">
        <v>345</v>
      </c>
      <c r="E162" s="33" t="s">
        <v>308</v>
      </c>
      <c r="F162" s="7">
        <v>6000</v>
      </c>
      <c r="G162" s="8" t="s">
        <v>329</v>
      </c>
      <c r="H162" s="10">
        <v>25</v>
      </c>
    </row>
    <row r="163" spans="1:8" s="20" customFormat="1">
      <c r="A163" s="34">
        <v>73</v>
      </c>
      <c r="B163" s="6" t="s">
        <v>346</v>
      </c>
      <c r="C163" s="6" t="s">
        <v>347</v>
      </c>
      <c r="D163" s="6" t="s">
        <v>131</v>
      </c>
      <c r="E163" s="33" t="s">
        <v>308</v>
      </c>
      <c r="F163" s="7">
        <v>4000</v>
      </c>
      <c r="G163" s="8" t="s">
        <v>348</v>
      </c>
      <c r="H163" s="10">
        <v>16</v>
      </c>
    </row>
    <row r="164" spans="1:8" s="20" customFormat="1">
      <c r="A164" s="34">
        <v>74</v>
      </c>
      <c r="B164" s="6" t="s">
        <v>349</v>
      </c>
      <c r="C164" s="6" t="s">
        <v>350</v>
      </c>
      <c r="D164" s="6" t="s">
        <v>351</v>
      </c>
      <c r="E164" s="33" t="s">
        <v>308</v>
      </c>
      <c r="F164" s="7">
        <v>5000</v>
      </c>
      <c r="G164" s="8" t="s">
        <v>309</v>
      </c>
      <c r="H164" s="10">
        <v>44</v>
      </c>
    </row>
    <row r="165" spans="1:8" s="20" customFormat="1">
      <c r="A165" s="34">
        <v>75</v>
      </c>
      <c r="B165" s="35" t="s">
        <v>352</v>
      </c>
      <c r="C165" s="35" t="s">
        <v>353</v>
      </c>
      <c r="D165" s="35" t="s">
        <v>354</v>
      </c>
      <c r="E165" s="33" t="s">
        <v>58</v>
      </c>
      <c r="F165" s="47">
        <v>847.08</v>
      </c>
      <c r="G165" s="48">
        <v>43215</v>
      </c>
      <c r="H165" s="10">
        <v>13488</v>
      </c>
    </row>
    <row r="166" spans="1:8" s="20" customFormat="1">
      <c r="A166" s="34">
        <v>75</v>
      </c>
      <c r="B166" s="35" t="s">
        <v>352</v>
      </c>
      <c r="C166" s="35" t="s">
        <v>353</v>
      </c>
      <c r="D166" s="35" t="s">
        <v>354</v>
      </c>
      <c r="E166" s="33" t="s">
        <v>58</v>
      </c>
      <c r="F166" s="47">
        <v>847.08</v>
      </c>
      <c r="G166" s="48">
        <v>43215</v>
      </c>
      <c r="H166" s="10">
        <v>13495</v>
      </c>
    </row>
    <row r="167" spans="1:8" s="20" customFormat="1">
      <c r="A167" s="34">
        <v>76</v>
      </c>
      <c r="B167" s="6" t="s">
        <v>355</v>
      </c>
      <c r="C167" s="6" t="s">
        <v>356</v>
      </c>
      <c r="D167" s="6" t="s">
        <v>357</v>
      </c>
      <c r="E167" s="33" t="s">
        <v>58</v>
      </c>
      <c r="F167" s="7">
        <v>6000</v>
      </c>
      <c r="G167" s="8" t="s">
        <v>358</v>
      </c>
      <c r="H167" s="8" t="s">
        <v>359</v>
      </c>
    </row>
    <row r="168" spans="1:8" s="20" customFormat="1">
      <c r="A168" s="34">
        <v>77</v>
      </c>
      <c r="B168" s="35" t="s">
        <v>360</v>
      </c>
      <c r="C168" s="35" t="s">
        <v>361</v>
      </c>
      <c r="D168" s="35" t="s">
        <v>362</v>
      </c>
      <c r="E168" s="33" t="s">
        <v>58</v>
      </c>
      <c r="F168" s="47">
        <v>300</v>
      </c>
      <c r="G168" s="48">
        <v>43199</v>
      </c>
      <c r="H168" s="10">
        <v>13479</v>
      </c>
    </row>
    <row r="169" spans="1:8" s="20" customFormat="1">
      <c r="A169" s="34">
        <v>77</v>
      </c>
      <c r="B169" s="35" t="s">
        <v>360</v>
      </c>
      <c r="C169" s="35" t="s">
        <v>361</v>
      </c>
      <c r="D169" s="35" t="s">
        <v>362</v>
      </c>
      <c r="E169" s="33" t="s">
        <v>58</v>
      </c>
      <c r="F169" s="47">
        <v>450</v>
      </c>
      <c r="G169" s="48">
        <v>43234</v>
      </c>
      <c r="H169" s="10">
        <v>13511</v>
      </c>
    </row>
    <row r="170" spans="1:8" s="20" customFormat="1">
      <c r="A170" s="34">
        <v>77</v>
      </c>
      <c r="B170" s="35" t="s">
        <v>360</v>
      </c>
      <c r="C170" s="35" t="s">
        <v>361</v>
      </c>
      <c r="D170" s="35" t="s">
        <v>362</v>
      </c>
      <c r="E170" s="33" t="s">
        <v>58</v>
      </c>
      <c r="F170" s="47">
        <v>300</v>
      </c>
      <c r="G170" s="48">
        <v>43263</v>
      </c>
      <c r="H170" s="10">
        <v>13528</v>
      </c>
    </row>
    <row r="171" spans="1:8" s="20" customFormat="1">
      <c r="A171" s="34">
        <v>78</v>
      </c>
      <c r="B171" s="6" t="s">
        <v>363</v>
      </c>
      <c r="C171" s="6" t="s">
        <v>364</v>
      </c>
      <c r="D171" s="6" t="s">
        <v>313</v>
      </c>
      <c r="E171" s="33" t="s">
        <v>308</v>
      </c>
      <c r="F171" s="7">
        <v>30000</v>
      </c>
      <c r="G171" s="8" t="s">
        <v>317</v>
      </c>
      <c r="H171" s="10">
        <v>36</v>
      </c>
    </row>
    <row r="172" spans="1:8" s="20" customFormat="1">
      <c r="A172" s="34">
        <v>79</v>
      </c>
      <c r="B172" s="35" t="s">
        <v>96</v>
      </c>
      <c r="C172" s="35" t="s">
        <v>365</v>
      </c>
      <c r="D172" s="35" t="s">
        <v>366</v>
      </c>
      <c r="E172" s="33" t="s">
        <v>58</v>
      </c>
      <c r="F172" s="47">
        <v>560</v>
      </c>
      <c r="G172" s="48">
        <v>43223</v>
      </c>
      <c r="H172" s="10">
        <v>13507</v>
      </c>
    </row>
    <row r="173" spans="1:8" s="20" customFormat="1">
      <c r="A173" s="34">
        <v>79</v>
      </c>
      <c r="B173" s="35" t="s">
        <v>96</v>
      </c>
      <c r="C173" s="35" t="s">
        <v>365</v>
      </c>
      <c r="D173" s="35" t="s">
        <v>366</v>
      </c>
      <c r="E173" s="33" t="s">
        <v>58</v>
      </c>
      <c r="F173" s="47">
        <v>560</v>
      </c>
      <c r="G173" s="48">
        <v>43250</v>
      </c>
      <c r="H173" s="19">
        <v>13524</v>
      </c>
    </row>
    <row r="174" spans="1:8" s="20" customFormat="1">
      <c r="A174" s="34">
        <v>79</v>
      </c>
      <c r="B174" s="35" t="s">
        <v>96</v>
      </c>
      <c r="C174" s="35" t="s">
        <v>365</v>
      </c>
      <c r="D174" s="35" t="s">
        <v>366</v>
      </c>
      <c r="E174" s="33" t="s">
        <v>58</v>
      </c>
      <c r="F174" s="47">
        <v>560</v>
      </c>
      <c r="G174" s="48">
        <v>43278</v>
      </c>
      <c r="H174" s="10">
        <v>13536</v>
      </c>
    </row>
    <row r="175" spans="1:8" s="20" customFormat="1">
      <c r="A175" s="34">
        <v>80</v>
      </c>
      <c r="B175" s="35" t="s">
        <v>367</v>
      </c>
      <c r="C175" s="35" t="s">
        <v>368</v>
      </c>
      <c r="D175" s="35" t="s">
        <v>112</v>
      </c>
      <c r="E175" s="33" t="s">
        <v>58</v>
      </c>
      <c r="F175" s="47">
        <v>766.1</v>
      </c>
      <c r="G175" s="48">
        <v>43215</v>
      </c>
      <c r="H175" s="10">
        <v>13486</v>
      </c>
    </row>
    <row r="176" spans="1:8" s="20" customFormat="1">
      <c r="A176" s="34">
        <v>80</v>
      </c>
      <c r="B176" s="35" t="s">
        <v>367</v>
      </c>
      <c r="C176" s="35" t="s">
        <v>368</v>
      </c>
      <c r="D176" s="35" t="s">
        <v>112</v>
      </c>
      <c r="E176" s="33" t="s">
        <v>58</v>
      </c>
      <c r="F176" s="47">
        <v>766.12</v>
      </c>
      <c r="G176" s="48">
        <v>43215</v>
      </c>
      <c r="H176" s="10">
        <v>13493</v>
      </c>
    </row>
    <row r="177" spans="1:8" s="20" customFormat="1">
      <c r="A177" s="34">
        <v>81</v>
      </c>
      <c r="B177" s="6" t="s">
        <v>369</v>
      </c>
      <c r="C177" s="6" t="s">
        <v>370</v>
      </c>
      <c r="D177" s="6" t="s">
        <v>371</v>
      </c>
      <c r="E177" s="33" t="s">
        <v>308</v>
      </c>
      <c r="F177" s="7">
        <v>6000</v>
      </c>
      <c r="G177" s="8" t="s">
        <v>329</v>
      </c>
      <c r="H177" s="8" t="s">
        <v>372</v>
      </c>
    </row>
    <row r="178" spans="1:8" s="20" customFormat="1">
      <c r="A178" s="34">
        <v>82</v>
      </c>
      <c r="B178" s="6" t="s">
        <v>373</v>
      </c>
      <c r="C178" s="6" t="s">
        <v>374</v>
      </c>
      <c r="D178" s="6" t="s">
        <v>331</v>
      </c>
      <c r="E178" s="33" t="s">
        <v>58</v>
      </c>
      <c r="F178" s="7">
        <v>6000</v>
      </c>
      <c r="G178" s="8" t="s">
        <v>375</v>
      </c>
      <c r="H178" s="8" t="s">
        <v>376</v>
      </c>
    </row>
    <row r="179" spans="1:8" s="20" customFormat="1">
      <c r="A179" s="34">
        <v>83</v>
      </c>
      <c r="B179" s="6" t="s">
        <v>377</v>
      </c>
      <c r="C179" s="6" t="s">
        <v>313</v>
      </c>
      <c r="D179" s="6" t="s">
        <v>378</v>
      </c>
      <c r="E179" s="33" t="s">
        <v>308</v>
      </c>
      <c r="F179" s="7">
        <v>7000</v>
      </c>
      <c r="G179" s="8" t="s">
        <v>309</v>
      </c>
      <c r="H179" s="10">
        <v>17</v>
      </c>
    </row>
    <row r="180" spans="1:8" s="20" customFormat="1">
      <c r="A180" s="34">
        <v>84</v>
      </c>
      <c r="B180" s="6" t="s">
        <v>379</v>
      </c>
      <c r="C180" s="6" t="s">
        <v>380</v>
      </c>
      <c r="D180" s="6" t="s">
        <v>227</v>
      </c>
      <c r="E180" s="33" t="s">
        <v>308</v>
      </c>
      <c r="F180" s="7">
        <v>20000</v>
      </c>
      <c r="G180" s="8" t="s">
        <v>339</v>
      </c>
      <c r="H180" s="8" t="s">
        <v>13</v>
      </c>
    </row>
    <row r="181" spans="1:8" s="20" customFormat="1">
      <c r="A181" s="34">
        <v>85</v>
      </c>
      <c r="B181" s="6" t="s">
        <v>381</v>
      </c>
      <c r="C181" s="6" t="s">
        <v>181</v>
      </c>
      <c r="D181" s="6" t="s">
        <v>109</v>
      </c>
      <c r="E181" s="33" t="s">
        <v>58</v>
      </c>
      <c r="F181" s="7">
        <v>7000</v>
      </c>
      <c r="G181" s="8" t="s">
        <v>382</v>
      </c>
      <c r="H181" s="8" t="s">
        <v>383</v>
      </c>
    </row>
    <row r="182" spans="1:8" s="20" customFormat="1">
      <c r="A182" s="34">
        <v>86</v>
      </c>
      <c r="B182" s="6" t="s">
        <v>384</v>
      </c>
      <c r="C182" s="6" t="s">
        <v>385</v>
      </c>
      <c r="D182" s="6" t="s">
        <v>328</v>
      </c>
      <c r="E182" s="33" t="s">
        <v>58</v>
      </c>
      <c r="F182" s="7">
        <v>7000</v>
      </c>
      <c r="G182" s="8" t="s">
        <v>298</v>
      </c>
      <c r="H182" s="8" t="s">
        <v>386</v>
      </c>
    </row>
    <row r="183" spans="1:8" s="20" customFormat="1">
      <c r="A183" s="34">
        <v>87</v>
      </c>
      <c r="B183" s="6" t="s">
        <v>387</v>
      </c>
      <c r="C183" s="6" t="s">
        <v>388</v>
      </c>
      <c r="D183" s="6" t="s">
        <v>127</v>
      </c>
      <c r="E183" s="33" t="s">
        <v>58</v>
      </c>
      <c r="F183" s="7">
        <v>7000</v>
      </c>
      <c r="G183" s="8" t="s">
        <v>298</v>
      </c>
      <c r="H183" s="8" t="s">
        <v>389</v>
      </c>
    </row>
    <row r="184" spans="1:8" s="20" customFormat="1">
      <c r="A184" s="34">
        <v>88</v>
      </c>
      <c r="B184" s="6" t="s">
        <v>390</v>
      </c>
      <c r="C184" s="6" t="s">
        <v>391</v>
      </c>
      <c r="D184" s="6" t="s">
        <v>392</v>
      </c>
      <c r="E184" s="33" t="s">
        <v>308</v>
      </c>
      <c r="F184" s="7">
        <v>7000</v>
      </c>
      <c r="G184" s="8" t="s">
        <v>339</v>
      </c>
      <c r="H184" s="8" t="s">
        <v>393</v>
      </c>
    </row>
    <row r="185" spans="1:8" s="20" customFormat="1">
      <c r="A185" s="34">
        <v>89</v>
      </c>
      <c r="B185" s="6" t="s">
        <v>229</v>
      </c>
      <c r="C185" s="6" t="s">
        <v>394</v>
      </c>
      <c r="D185" s="6" t="s">
        <v>361</v>
      </c>
      <c r="E185" s="33" t="s">
        <v>58</v>
      </c>
      <c r="F185" s="7">
        <v>20000</v>
      </c>
      <c r="G185" s="8" t="s">
        <v>382</v>
      </c>
      <c r="H185" s="8" t="s">
        <v>395</v>
      </c>
    </row>
    <row r="186" spans="1:8" s="20" customFormat="1">
      <c r="A186" s="34">
        <v>90</v>
      </c>
      <c r="B186" s="6" t="s">
        <v>233</v>
      </c>
      <c r="C186" s="6" t="s">
        <v>109</v>
      </c>
      <c r="D186" s="6" t="s">
        <v>235</v>
      </c>
      <c r="E186" s="33" t="s">
        <v>58</v>
      </c>
      <c r="F186" s="7">
        <v>20000</v>
      </c>
      <c r="G186" s="8" t="s">
        <v>298</v>
      </c>
      <c r="H186" s="8" t="s">
        <v>396</v>
      </c>
    </row>
    <row r="187" spans="1:8" s="20" customFormat="1">
      <c r="A187" s="34">
        <v>91</v>
      </c>
      <c r="B187" s="35" t="s">
        <v>113</v>
      </c>
      <c r="C187" s="35" t="s">
        <v>397</v>
      </c>
      <c r="D187" s="35" t="s">
        <v>398</v>
      </c>
      <c r="E187" s="33" t="s">
        <v>58</v>
      </c>
      <c r="F187" s="47">
        <v>624</v>
      </c>
      <c r="G187" s="48">
        <v>43223</v>
      </c>
      <c r="H187" s="10">
        <v>13508</v>
      </c>
    </row>
    <row r="188" spans="1:8" s="20" customFormat="1">
      <c r="A188" s="34">
        <v>91</v>
      </c>
      <c r="B188" s="35" t="s">
        <v>113</v>
      </c>
      <c r="C188" s="35" t="s">
        <v>397</v>
      </c>
      <c r="D188" s="35" t="s">
        <v>398</v>
      </c>
      <c r="E188" s="33" t="s">
        <v>58</v>
      </c>
      <c r="F188" s="47">
        <v>624</v>
      </c>
      <c r="G188" s="48">
        <v>43250</v>
      </c>
      <c r="H188" s="10">
        <v>13525</v>
      </c>
    </row>
    <row r="189" spans="1:8" s="20" customFormat="1">
      <c r="A189" s="34">
        <v>91</v>
      </c>
      <c r="B189" s="35" t="s">
        <v>113</v>
      </c>
      <c r="C189" s="35" t="s">
        <v>397</v>
      </c>
      <c r="D189" s="35" t="s">
        <v>398</v>
      </c>
      <c r="E189" s="33" t="s">
        <v>58</v>
      </c>
      <c r="F189" s="47">
        <v>624</v>
      </c>
      <c r="G189" s="48">
        <v>43278</v>
      </c>
      <c r="H189" s="10">
        <v>13537</v>
      </c>
    </row>
    <row r="190" spans="1:8" s="20" customFormat="1">
      <c r="A190" s="34">
        <v>92</v>
      </c>
      <c r="B190" s="35" t="s">
        <v>399</v>
      </c>
      <c r="C190" s="35" t="s">
        <v>400</v>
      </c>
      <c r="D190" s="35" t="s">
        <v>401</v>
      </c>
      <c r="E190" s="33" t="s">
        <v>58</v>
      </c>
      <c r="F190" s="47">
        <v>230.32</v>
      </c>
      <c r="G190" s="48">
        <v>43199</v>
      </c>
      <c r="H190" s="10">
        <v>13484</v>
      </c>
    </row>
    <row r="191" spans="1:8" s="20" customFormat="1">
      <c r="A191" s="34">
        <v>92</v>
      </c>
      <c r="B191" s="36" t="s">
        <v>399</v>
      </c>
      <c r="C191" s="37" t="s">
        <v>400</v>
      </c>
      <c r="D191" s="37" t="s">
        <v>401</v>
      </c>
      <c r="E191" s="38" t="s">
        <v>58</v>
      </c>
      <c r="F191" s="49">
        <v>345.48</v>
      </c>
      <c r="G191" s="50">
        <v>43234</v>
      </c>
      <c r="H191" s="17">
        <v>13516</v>
      </c>
    </row>
    <row r="192" spans="1:8" s="20" customFormat="1">
      <c r="A192" s="34">
        <v>92</v>
      </c>
      <c r="B192" s="36" t="s">
        <v>399</v>
      </c>
      <c r="C192" s="37" t="s">
        <v>400</v>
      </c>
      <c r="D192" s="37" t="s">
        <v>401</v>
      </c>
      <c r="E192" s="38" t="s">
        <v>58</v>
      </c>
      <c r="F192" s="49">
        <v>230.32</v>
      </c>
      <c r="G192" s="50">
        <v>43263</v>
      </c>
      <c r="H192" s="17">
        <v>13533</v>
      </c>
    </row>
    <row r="193" spans="1:8" s="20" customFormat="1">
      <c r="A193" s="34">
        <v>93</v>
      </c>
      <c r="B193" s="11" t="s">
        <v>402</v>
      </c>
      <c r="C193" s="12" t="s">
        <v>403</v>
      </c>
      <c r="D193" s="12" t="s">
        <v>404</v>
      </c>
      <c r="E193" s="38" t="s">
        <v>58</v>
      </c>
      <c r="F193" s="13">
        <v>7000</v>
      </c>
      <c r="G193" s="51" t="s">
        <v>298</v>
      </c>
      <c r="H193" s="14" t="s">
        <v>405</v>
      </c>
    </row>
    <row r="194" spans="1:8" s="20" customFormat="1">
      <c r="A194" s="34">
        <v>94</v>
      </c>
      <c r="B194" s="11" t="s">
        <v>406</v>
      </c>
      <c r="C194" s="12" t="s">
        <v>407</v>
      </c>
      <c r="D194" s="12" t="s">
        <v>408</v>
      </c>
      <c r="E194" s="38" t="s">
        <v>308</v>
      </c>
      <c r="F194" s="13">
        <v>7000</v>
      </c>
      <c r="G194" s="51" t="s">
        <v>339</v>
      </c>
      <c r="H194" s="15">
        <v>12</v>
      </c>
    </row>
    <row r="195" spans="1:8" s="20" customFormat="1">
      <c r="A195" s="34">
        <v>95</v>
      </c>
      <c r="B195" s="11" t="s">
        <v>409</v>
      </c>
      <c r="C195" s="12" t="s">
        <v>410</v>
      </c>
      <c r="D195" s="12" t="s">
        <v>411</v>
      </c>
      <c r="E195" s="38" t="s">
        <v>58</v>
      </c>
      <c r="F195" s="13">
        <v>5000</v>
      </c>
      <c r="G195" s="51" t="s">
        <v>375</v>
      </c>
      <c r="H195" s="14" t="s">
        <v>412</v>
      </c>
    </row>
    <row r="196" spans="1:8" s="20" customFormat="1">
      <c r="A196" s="34">
        <v>96</v>
      </c>
      <c r="B196" s="11" t="s">
        <v>413</v>
      </c>
      <c r="C196" s="12" t="s">
        <v>414</v>
      </c>
      <c r="D196" s="12" t="s">
        <v>415</v>
      </c>
      <c r="E196" s="38" t="s">
        <v>58</v>
      </c>
      <c r="F196" s="13">
        <v>7000</v>
      </c>
      <c r="G196" s="51" t="s">
        <v>298</v>
      </c>
      <c r="H196" s="14" t="s">
        <v>416</v>
      </c>
    </row>
    <row r="197" spans="1:8" s="20" customFormat="1">
      <c r="A197" s="34">
        <v>97</v>
      </c>
      <c r="B197" s="11" t="s">
        <v>417</v>
      </c>
      <c r="C197" s="12" t="s">
        <v>418</v>
      </c>
      <c r="D197" s="12" t="s">
        <v>361</v>
      </c>
      <c r="E197" s="38" t="s">
        <v>308</v>
      </c>
      <c r="F197" s="13">
        <v>7000</v>
      </c>
      <c r="G197" s="51" t="s">
        <v>339</v>
      </c>
      <c r="H197" s="15">
        <v>6</v>
      </c>
    </row>
    <row r="198" spans="1:8" s="20" customFormat="1">
      <c r="A198" s="34">
        <v>98</v>
      </c>
      <c r="B198" s="11" t="s">
        <v>419</v>
      </c>
      <c r="C198" s="12" t="s">
        <v>235</v>
      </c>
      <c r="D198" s="12" t="s">
        <v>420</v>
      </c>
      <c r="E198" s="38" t="s">
        <v>58</v>
      </c>
      <c r="F198" s="13">
        <v>7000</v>
      </c>
      <c r="G198" s="51" t="s">
        <v>298</v>
      </c>
      <c r="H198" s="14" t="s">
        <v>421</v>
      </c>
    </row>
    <row r="199" spans="1:8" s="20" customFormat="1">
      <c r="A199" s="34">
        <v>99</v>
      </c>
      <c r="B199" s="39" t="s">
        <v>422</v>
      </c>
      <c r="C199" s="40" t="s">
        <v>423</v>
      </c>
      <c r="D199" s="40" t="s">
        <v>424</v>
      </c>
      <c r="E199" s="38" t="s">
        <v>58</v>
      </c>
      <c r="F199" s="52">
        <v>629.35</v>
      </c>
      <c r="G199" s="53">
        <v>43194</v>
      </c>
      <c r="H199" s="15">
        <v>13476</v>
      </c>
    </row>
    <row r="200" spans="1:8" s="20" customFormat="1">
      <c r="A200" s="34">
        <v>99</v>
      </c>
      <c r="B200" s="39" t="s">
        <v>422</v>
      </c>
      <c r="C200" s="40" t="s">
        <v>423</v>
      </c>
      <c r="D200" s="40" t="s">
        <v>424</v>
      </c>
      <c r="E200" s="38" t="s">
        <v>58</v>
      </c>
      <c r="F200" s="52">
        <v>629.35</v>
      </c>
      <c r="G200" s="53">
        <v>43223</v>
      </c>
      <c r="H200" s="15">
        <v>13502</v>
      </c>
    </row>
    <row r="201" spans="1:8" s="20" customFormat="1">
      <c r="A201" s="34">
        <v>99</v>
      </c>
      <c r="B201" s="39" t="s">
        <v>422</v>
      </c>
      <c r="C201" s="40" t="s">
        <v>423</v>
      </c>
      <c r="D201" s="40" t="s">
        <v>424</v>
      </c>
      <c r="E201" s="38" t="s">
        <v>58</v>
      </c>
      <c r="F201" s="52">
        <v>544.78</v>
      </c>
      <c r="G201" s="53">
        <v>43249</v>
      </c>
      <c r="H201" s="15">
        <v>13520</v>
      </c>
    </row>
    <row r="202" spans="1:8" s="20" customFormat="1">
      <c r="A202" s="34">
        <v>100</v>
      </c>
      <c r="B202" s="11" t="s">
        <v>425</v>
      </c>
      <c r="C202" s="12" t="s">
        <v>337</v>
      </c>
      <c r="D202" s="12" t="s">
        <v>338</v>
      </c>
      <c r="E202" s="38" t="s">
        <v>308</v>
      </c>
      <c r="F202" s="13">
        <v>5000</v>
      </c>
      <c r="G202" s="51" t="s">
        <v>339</v>
      </c>
      <c r="H202" s="17">
        <v>1</v>
      </c>
    </row>
    <row r="203" spans="1:8" s="20" customFormat="1">
      <c r="A203" s="34">
        <v>101</v>
      </c>
      <c r="B203" s="39" t="s">
        <v>426</v>
      </c>
      <c r="C203" s="40" t="s">
        <v>427</v>
      </c>
      <c r="D203" s="40" t="s">
        <v>428</v>
      </c>
      <c r="E203" s="38" t="s">
        <v>58</v>
      </c>
      <c r="F203" s="52">
        <v>597.34</v>
      </c>
      <c r="G203" s="53">
        <v>43215</v>
      </c>
      <c r="H203" s="17">
        <v>13489</v>
      </c>
    </row>
    <row r="204" spans="1:8" s="20" customFormat="1">
      <c r="A204" s="34">
        <v>101</v>
      </c>
      <c r="B204" s="39" t="s">
        <v>426</v>
      </c>
      <c r="C204" s="40" t="s">
        <v>427</v>
      </c>
      <c r="D204" s="40" t="s">
        <v>428</v>
      </c>
      <c r="E204" s="38" t="s">
        <v>58</v>
      </c>
      <c r="F204" s="52">
        <v>597.34</v>
      </c>
      <c r="G204" s="53">
        <v>43215</v>
      </c>
      <c r="H204" s="17">
        <v>13496</v>
      </c>
    </row>
    <row r="205" spans="1:8" s="20" customFormat="1">
      <c r="A205" s="34">
        <v>102</v>
      </c>
      <c r="B205" s="11" t="s">
        <v>429</v>
      </c>
      <c r="C205" s="12" t="s">
        <v>260</v>
      </c>
      <c r="D205" s="12" t="s">
        <v>430</v>
      </c>
      <c r="E205" s="38" t="s">
        <v>58</v>
      </c>
      <c r="F205" s="13">
        <v>7000</v>
      </c>
      <c r="G205" s="51" t="s">
        <v>382</v>
      </c>
      <c r="H205" s="18" t="s">
        <v>431</v>
      </c>
    </row>
    <row r="206" spans="1:8" s="20" customFormat="1">
      <c r="A206" s="34">
        <v>103</v>
      </c>
      <c r="B206" s="11" t="s">
        <v>432</v>
      </c>
      <c r="C206" s="12" t="s">
        <v>181</v>
      </c>
      <c r="D206" s="12" t="s">
        <v>433</v>
      </c>
      <c r="E206" s="38" t="s">
        <v>308</v>
      </c>
      <c r="F206" s="13">
        <v>6000</v>
      </c>
      <c r="G206" s="51" t="s">
        <v>317</v>
      </c>
      <c r="H206" s="17">
        <v>37</v>
      </c>
    </row>
    <row r="207" spans="1:8" s="20" customFormat="1">
      <c r="A207" s="34">
        <v>104</v>
      </c>
      <c r="B207" s="11" t="s">
        <v>434</v>
      </c>
      <c r="C207" s="12" t="s">
        <v>435</v>
      </c>
      <c r="D207" s="12" t="s">
        <v>436</v>
      </c>
      <c r="E207" s="38" t="s">
        <v>308</v>
      </c>
      <c r="F207" s="13">
        <v>7000</v>
      </c>
      <c r="G207" s="51" t="s">
        <v>309</v>
      </c>
      <c r="H207" s="15">
        <v>29</v>
      </c>
    </row>
    <row r="208" spans="1:8" s="20" customFormat="1">
      <c r="A208" s="34">
        <v>105</v>
      </c>
      <c r="B208" s="11" t="s">
        <v>437</v>
      </c>
      <c r="C208" s="12" t="s">
        <v>438</v>
      </c>
      <c r="D208" s="12" t="s">
        <v>439</v>
      </c>
      <c r="E208" s="38" t="s">
        <v>308</v>
      </c>
      <c r="F208" s="13">
        <v>4000</v>
      </c>
      <c r="G208" s="51" t="s">
        <v>339</v>
      </c>
      <c r="H208" s="14" t="s">
        <v>11</v>
      </c>
    </row>
    <row r="209" spans="1:8" s="20" customFormat="1">
      <c r="A209" s="34">
        <v>106</v>
      </c>
      <c r="B209" s="11" t="s">
        <v>440</v>
      </c>
      <c r="C209" s="12" t="s">
        <v>441</v>
      </c>
      <c r="D209" s="12" t="s">
        <v>442</v>
      </c>
      <c r="E209" s="38" t="s">
        <v>58</v>
      </c>
      <c r="F209" s="13">
        <v>7000</v>
      </c>
      <c r="G209" s="51" t="s">
        <v>443</v>
      </c>
      <c r="H209" s="15">
        <v>490</v>
      </c>
    </row>
    <row r="210" spans="1:8" s="20" customFormat="1">
      <c r="A210" s="34">
        <v>107</v>
      </c>
      <c r="B210" s="11" t="s">
        <v>270</v>
      </c>
      <c r="C210" s="12" t="s">
        <v>444</v>
      </c>
      <c r="D210" s="12" t="s">
        <v>445</v>
      </c>
      <c r="E210" s="38" t="s">
        <v>308</v>
      </c>
      <c r="F210" s="13">
        <v>7000</v>
      </c>
      <c r="G210" s="51" t="s">
        <v>339</v>
      </c>
      <c r="H210" s="18" t="s">
        <v>446</v>
      </c>
    </row>
    <row r="211" spans="1:8" s="20" customFormat="1">
      <c r="A211" s="34">
        <v>108</v>
      </c>
      <c r="B211" s="39" t="s">
        <v>447</v>
      </c>
      <c r="C211" s="40" t="s">
        <v>423</v>
      </c>
      <c r="D211" s="40" t="s">
        <v>424</v>
      </c>
      <c r="E211" s="38" t="s">
        <v>58</v>
      </c>
      <c r="F211" s="52">
        <v>544.78</v>
      </c>
      <c r="G211" s="53">
        <v>43278</v>
      </c>
      <c r="H211" s="17">
        <v>13542</v>
      </c>
    </row>
    <row r="212" spans="1:8" s="20" customFormat="1">
      <c r="A212" s="34">
        <v>109</v>
      </c>
      <c r="B212" s="39" t="s">
        <v>448</v>
      </c>
      <c r="C212" s="40" t="s">
        <v>323</v>
      </c>
      <c r="D212" s="40" t="s">
        <v>449</v>
      </c>
      <c r="E212" s="38" t="s">
        <v>58</v>
      </c>
      <c r="F212" s="52">
        <v>397</v>
      </c>
      <c r="G212" s="53">
        <v>43199</v>
      </c>
      <c r="H212" s="17">
        <v>13478</v>
      </c>
    </row>
    <row r="213" spans="1:8" s="20" customFormat="1">
      <c r="A213" s="34">
        <v>109</v>
      </c>
      <c r="B213" s="39" t="s">
        <v>448</v>
      </c>
      <c r="C213" s="40" t="s">
        <v>323</v>
      </c>
      <c r="D213" s="40" t="s">
        <v>449</v>
      </c>
      <c r="E213" s="38" t="s">
        <v>58</v>
      </c>
      <c r="F213" s="52">
        <v>595.5</v>
      </c>
      <c r="G213" s="53">
        <v>43234</v>
      </c>
      <c r="H213" s="17">
        <v>13510</v>
      </c>
    </row>
    <row r="214" spans="1:8" s="20" customFormat="1">
      <c r="A214" s="34">
        <v>109</v>
      </c>
      <c r="B214" s="39" t="s">
        <v>448</v>
      </c>
      <c r="C214" s="40" t="s">
        <v>323</v>
      </c>
      <c r="D214" s="40" t="s">
        <v>449</v>
      </c>
      <c r="E214" s="38" t="s">
        <v>58</v>
      </c>
      <c r="F214" s="52">
        <v>397</v>
      </c>
      <c r="G214" s="53">
        <v>43263</v>
      </c>
      <c r="H214" s="17">
        <v>13527</v>
      </c>
    </row>
    <row r="215" spans="1:8" s="20" customFormat="1">
      <c r="A215" s="34">
        <v>110</v>
      </c>
      <c r="B215" s="11" t="s">
        <v>450</v>
      </c>
      <c r="C215" s="12" t="s">
        <v>451</v>
      </c>
      <c r="D215" s="12" t="s">
        <v>452</v>
      </c>
      <c r="E215" s="38" t="s">
        <v>58</v>
      </c>
      <c r="F215" s="13">
        <v>5800</v>
      </c>
      <c r="G215" s="51" t="s">
        <v>358</v>
      </c>
      <c r="H215" s="14" t="s">
        <v>453</v>
      </c>
    </row>
    <row r="216" spans="1:8" s="20" customFormat="1">
      <c r="A216" s="34">
        <v>111</v>
      </c>
      <c r="B216" s="11" t="s">
        <v>454</v>
      </c>
      <c r="C216" s="12" t="s">
        <v>455</v>
      </c>
      <c r="D216" s="12" t="s">
        <v>423</v>
      </c>
      <c r="E216" s="38" t="s">
        <v>308</v>
      </c>
      <c r="F216" s="13">
        <v>6000</v>
      </c>
      <c r="G216" s="51" t="s">
        <v>329</v>
      </c>
      <c r="H216" s="18" t="s">
        <v>456</v>
      </c>
    </row>
    <row r="217" spans="1:8" s="20" customFormat="1">
      <c r="A217" s="34">
        <v>112</v>
      </c>
      <c r="B217" s="11" t="s">
        <v>457</v>
      </c>
      <c r="C217" s="12" t="s">
        <v>458</v>
      </c>
      <c r="D217" s="12" t="s">
        <v>459</v>
      </c>
      <c r="E217" s="38" t="s">
        <v>58</v>
      </c>
      <c r="F217" s="13">
        <v>7000</v>
      </c>
      <c r="G217" s="51" t="s">
        <v>375</v>
      </c>
      <c r="H217" s="14" t="s">
        <v>460</v>
      </c>
    </row>
    <row r="218" spans="1:8" s="20" customFormat="1">
      <c r="A218" s="34">
        <v>113</v>
      </c>
      <c r="B218" s="11" t="s">
        <v>461</v>
      </c>
      <c r="C218" s="12" t="s">
        <v>462</v>
      </c>
      <c r="D218" s="12" t="s">
        <v>463</v>
      </c>
      <c r="E218" s="38" t="s">
        <v>58</v>
      </c>
      <c r="F218" s="13">
        <v>7000</v>
      </c>
      <c r="G218" s="51" t="s">
        <v>298</v>
      </c>
      <c r="H218" s="18" t="s">
        <v>464</v>
      </c>
    </row>
    <row r="219" spans="1:8" s="20" customFormat="1">
      <c r="A219" s="34">
        <v>114</v>
      </c>
      <c r="B219" s="11" t="s">
        <v>465</v>
      </c>
      <c r="C219" s="12" t="s">
        <v>466</v>
      </c>
      <c r="D219" s="12" t="s">
        <v>467</v>
      </c>
      <c r="E219" s="38" t="s">
        <v>58</v>
      </c>
      <c r="F219" s="13">
        <v>7000</v>
      </c>
      <c r="G219" s="51" t="s">
        <v>443</v>
      </c>
      <c r="H219" s="18" t="s">
        <v>468</v>
      </c>
    </row>
    <row r="220" spans="1:8" s="20" customFormat="1">
      <c r="A220" s="34">
        <v>115</v>
      </c>
      <c r="B220" s="11" t="s">
        <v>469</v>
      </c>
      <c r="C220" s="12" t="s">
        <v>470</v>
      </c>
      <c r="D220" s="12" t="s">
        <v>471</v>
      </c>
      <c r="E220" s="38" t="s">
        <v>308</v>
      </c>
      <c r="F220" s="13">
        <v>6000</v>
      </c>
      <c r="G220" s="51" t="s">
        <v>309</v>
      </c>
      <c r="H220" s="15">
        <v>38</v>
      </c>
    </row>
    <row r="221" spans="1:8" s="20" customFormat="1">
      <c r="A221" s="34">
        <v>116</v>
      </c>
      <c r="B221" s="11" t="s">
        <v>243</v>
      </c>
      <c r="C221" s="12" t="s">
        <v>244</v>
      </c>
      <c r="D221" s="12" t="s">
        <v>472</v>
      </c>
      <c r="E221" s="38" t="s">
        <v>58</v>
      </c>
      <c r="F221" s="13">
        <v>200000</v>
      </c>
      <c r="G221" s="51" t="s">
        <v>358</v>
      </c>
      <c r="H221" s="14" t="s">
        <v>473</v>
      </c>
    </row>
    <row r="222" spans="1:8" s="20" customFormat="1">
      <c r="A222" s="34">
        <v>117</v>
      </c>
      <c r="B222" s="11" t="s">
        <v>474</v>
      </c>
      <c r="C222" s="12" t="s">
        <v>475</v>
      </c>
      <c r="D222" s="12" t="s">
        <v>476</v>
      </c>
      <c r="E222" s="38" t="s">
        <v>58</v>
      </c>
      <c r="F222" s="13">
        <v>7000</v>
      </c>
      <c r="G222" s="51" t="s">
        <v>348</v>
      </c>
      <c r="H222" s="14" t="s">
        <v>477</v>
      </c>
    </row>
    <row r="223" spans="1:8" s="20" customFormat="1">
      <c r="A223" s="34">
        <v>117</v>
      </c>
      <c r="B223" s="11" t="s">
        <v>474</v>
      </c>
      <c r="C223" s="12" t="s">
        <v>475</v>
      </c>
      <c r="D223" s="12" t="s">
        <v>476</v>
      </c>
      <c r="E223" s="38" t="s">
        <v>58</v>
      </c>
      <c r="F223" s="13">
        <v>7000</v>
      </c>
      <c r="G223" s="51" t="s">
        <v>324</v>
      </c>
      <c r="H223" s="18" t="s">
        <v>478</v>
      </c>
    </row>
    <row r="224" spans="1:8" s="20" customFormat="1">
      <c r="A224" s="34">
        <v>118</v>
      </c>
      <c r="B224" s="11" t="s">
        <v>479</v>
      </c>
      <c r="C224" s="12" t="s">
        <v>480</v>
      </c>
      <c r="D224" s="12" t="s">
        <v>315</v>
      </c>
      <c r="E224" s="38" t="s">
        <v>58</v>
      </c>
      <c r="F224" s="13">
        <v>6000</v>
      </c>
      <c r="G224" s="51" t="s">
        <v>303</v>
      </c>
      <c r="H224" s="18" t="s">
        <v>481</v>
      </c>
    </row>
    <row r="225" spans="1:8" s="20" customFormat="1">
      <c r="A225" s="34">
        <v>119</v>
      </c>
      <c r="B225" s="11" t="s">
        <v>482</v>
      </c>
      <c r="C225" s="12" t="s">
        <v>333</v>
      </c>
      <c r="D225" s="12" t="s">
        <v>483</v>
      </c>
      <c r="E225" s="38" t="s">
        <v>58</v>
      </c>
      <c r="F225" s="13">
        <v>4000</v>
      </c>
      <c r="G225" s="51" t="s">
        <v>298</v>
      </c>
      <c r="H225" s="18" t="s">
        <v>484</v>
      </c>
    </row>
    <row r="226" spans="1:8" s="20" customFormat="1">
      <c r="A226" s="34">
        <v>120</v>
      </c>
      <c r="B226" s="39" t="s">
        <v>142</v>
      </c>
      <c r="C226" s="40" t="s">
        <v>485</v>
      </c>
      <c r="D226" s="40" t="s">
        <v>486</v>
      </c>
      <c r="E226" s="38" t="s">
        <v>58</v>
      </c>
      <c r="F226" s="52">
        <v>491</v>
      </c>
      <c r="G226" s="53">
        <v>43199</v>
      </c>
      <c r="H226" s="17">
        <v>13481</v>
      </c>
    </row>
    <row r="227" spans="1:8" s="20" customFormat="1">
      <c r="A227" s="34">
        <v>120</v>
      </c>
      <c r="B227" s="39" t="s">
        <v>142</v>
      </c>
      <c r="C227" s="40" t="s">
        <v>485</v>
      </c>
      <c r="D227" s="40" t="s">
        <v>486</v>
      </c>
      <c r="E227" s="38" t="s">
        <v>58</v>
      </c>
      <c r="F227" s="52">
        <v>736.5</v>
      </c>
      <c r="G227" s="53">
        <v>43234</v>
      </c>
      <c r="H227" s="17">
        <v>13513</v>
      </c>
    </row>
    <row r="228" spans="1:8" s="20" customFormat="1">
      <c r="A228" s="34">
        <v>120</v>
      </c>
      <c r="B228" s="39" t="s">
        <v>142</v>
      </c>
      <c r="C228" s="40" t="s">
        <v>485</v>
      </c>
      <c r="D228" s="40" t="s">
        <v>486</v>
      </c>
      <c r="E228" s="38" t="s">
        <v>58</v>
      </c>
      <c r="F228" s="52">
        <v>491</v>
      </c>
      <c r="G228" s="53">
        <v>43263</v>
      </c>
      <c r="H228" s="17">
        <v>13530</v>
      </c>
    </row>
    <row r="229" spans="1:8" s="20" customFormat="1">
      <c r="A229" s="34">
        <v>121</v>
      </c>
      <c r="B229" s="39" t="s">
        <v>142</v>
      </c>
      <c r="C229" s="40" t="s">
        <v>487</v>
      </c>
      <c r="D229" s="40" t="s">
        <v>156</v>
      </c>
      <c r="E229" s="38" t="s">
        <v>58</v>
      </c>
      <c r="F229" s="52">
        <v>442.02</v>
      </c>
      <c r="G229" s="53">
        <v>43199</v>
      </c>
      <c r="H229" s="17">
        <v>13482</v>
      </c>
    </row>
    <row r="230" spans="1:8" s="20" customFormat="1">
      <c r="A230" s="34">
        <v>121</v>
      </c>
      <c r="B230" s="34" t="s">
        <v>142</v>
      </c>
      <c r="C230" s="34" t="s">
        <v>487</v>
      </c>
      <c r="D230" s="34" t="s">
        <v>156</v>
      </c>
      <c r="E230" s="33" t="s">
        <v>58</v>
      </c>
      <c r="F230" s="54">
        <v>663.03</v>
      </c>
      <c r="G230" s="55">
        <v>43234</v>
      </c>
      <c r="H230" s="19">
        <v>13514</v>
      </c>
    </row>
    <row r="231" spans="1:8" s="20" customFormat="1">
      <c r="A231" s="34">
        <v>121</v>
      </c>
      <c r="B231" s="34" t="s">
        <v>142</v>
      </c>
      <c r="C231" s="34" t="s">
        <v>487</v>
      </c>
      <c r="D231" s="34" t="s">
        <v>156</v>
      </c>
      <c r="E231" s="33" t="s">
        <v>58</v>
      </c>
      <c r="F231" s="54">
        <v>442.02</v>
      </c>
      <c r="G231" s="55">
        <v>43263</v>
      </c>
      <c r="H231" s="19">
        <v>13531</v>
      </c>
    </row>
    <row r="232" spans="1:8" s="20" customFormat="1">
      <c r="A232" s="34">
        <v>122</v>
      </c>
      <c r="B232" s="3" t="s">
        <v>488</v>
      </c>
      <c r="C232" s="3" t="s">
        <v>489</v>
      </c>
      <c r="D232" s="3" t="s">
        <v>490</v>
      </c>
      <c r="E232" s="33" t="s">
        <v>58</v>
      </c>
      <c r="F232" s="4">
        <v>5000</v>
      </c>
      <c r="G232" s="5" t="s">
        <v>375</v>
      </c>
      <c r="H232" s="5" t="s">
        <v>491</v>
      </c>
    </row>
    <row r="233" spans="1:8" s="20" customFormat="1">
      <c r="A233" s="34">
        <v>123</v>
      </c>
      <c r="B233" s="34" t="s">
        <v>492</v>
      </c>
      <c r="C233" s="34" t="s">
        <v>493</v>
      </c>
      <c r="D233" s="34" t="s">
        <v>494</v>
      </c>
      <c r="E233" s="33" t="s">
        <v>58</v>
      </c>
      <c r="F233" s="54">
        <v>410</v>
      </c>
      <c r="G233" s="55">
        <v>43223</v>
      </c>
      <c r="H233" s="19">
        <v>13509</v>
      </c>
    </row>
    <row r="234" spans="1:8" s="20" customFormat="1">
      <c r="A234" s="34">
        <v>123</v>
      </c>
      <c r="B234" s="34" t="s">
        <v>492</v>
      </c>
      <c r="C234" s="34" t="s">
        <v>493</v>
      </c>
      <c r="D234" s="34" t="s">
        <v>494</v>
      </c>
      <c r="E234" s="33" t="s">
        <v>58</v>
      </c>
      <c r="F234" s="54">
        <v>410</v>
      </c>
      <c r="G234" s="55">
        <v>42520</v>
      </c>
      <c r="H234" s="19">
        <v>13526</v>
      </c>
    </row>
    <row r="235" spans="1:8" s="20" customFormat="1">
      <c r="A235" s="34">
        <v>123</v>
      </c>
      <c r="B235" s="34" t="s">
        <v>492</v>
      </c>
      <c r="C235" s="34" t="s">
        <v>493</v>
      </c>
      <c r="D235" s="34" t="s">
        <v>494</v>
      </c>
      <c r="E235" s="33" t="s">
        <v>58</v>
      </c>
      <c r="F235" s="54">
        <v>410</v>
      </c>
      <c r="G235" s="55">
        <v>43278</v>
      </c>
      <c r="H235" s="19">
        <v>13538</v>
      </c>
    </row>
    <row r="236" spans="1:8" s="20" customFormat="1">
      <c r="A236" s="34">
        <v>124</v>
      </c>
      <c r="B236" s="34" t="s">
        <v>495</v>
      </c>
      <c r="C236" s="34" t="s">
        <v>127</v>
      </c>
      <c r="D236" s="34" t="s">
        <v>496</v>
      </c>
      <c r="E236" s="33" t="s">
        <v>58</v>
      </c>
      <c r="F236" s="54">
        <v>751.89</v>
      </c>
      <c r="G236" s="55">
        <v>43194</v>
      </c>
      <c r="H236" s="19">
        <v>13473</v>
      </c>
    </row>
    <row r="237" spans="1:8" s="20" customFormat="1">
      <c r="A237" s="34">
        <v>124</v>
      </c>
      <c r="B237" s="34" t="s">
        <v>495</v>
      </c>
      <c r="C237" s="34" t="s">
        <v>127</v>
      </c>
      <c r="D237" s="34" t="s">
        <v>496</v>
      </c>
      <c r="E237" s="33" t="s">
        <v>58</v>
      </c>
      <c r="F237" s="54">
        <v>751.89</v>
      </c>
      <c r="G237" s="55">
        <v>43223</v>
      </c>
      <c r="H237" s="19">
        <v>13499</v>
      </c>
    </row>
    <row r="238" spans="1:8" s="20" customFormat="1">
      <c r="A238" s="34">
        <v>124</v>
      </c>
      <c r="B238" s="34" t="s">
        <v>495</v>
      </c>
      <c r="C238" s="34" t="s">
        <v>127</v>
      </c>
      <c r="D238" s="34" t="s">
        <v>496</v>
      </c>
      <c r="E238" s="33" t="s">
        <v>58</v>
      </c>
      <c r="F238" s="54">
        <v>728.83</v>
      </c>
      <c r="G238" s="55">
        <v>43278</v>
      </c>
      <c r="H238" s="19">
        <v>13539</v>
      </c>
    </row>
    <row r="239" spans="1:8" s="20" customFormat="1">
      <c r="A239" s="34">
        <v>124</v>
      </c>
      <c r="B239" s="34" t="s">
        <v>495</v>
      </c>
      <c r="C239" s="34" t="s">
        <v>127</v>
      </c>
      <c r="D239" s="34" t="s">
        <v>496</v>
      </c>
      <c r="E239" s="33" t="s">
        <v>58</v>
      </c>
      <c r="F239" s="54">
        <v>728.83</v>
      </c>
      <c r="G239" s="55">
        <v>43249</v>
      </c>
      <c r="H239" s="19">
        <v>13517</v>
      </c>
    </row>
    <row r="240" spans="1:8" s="20" customFormat="1">
      <c r="A240" s="34">
        <v>125</v>
      </c>
      <c r="B240" s="3" t="s">
        <v>497</v>
      </c>
      <c r="C240" s="3" t="s">
        <v>498</v>
      </c>
      <c r="D240" s="3" t="s">
        <v>499</v>
      </c>
      <c r="E240" s="33" t="s">
        <v>308</v>
      </c>
      <c r="F240" s="4">
        <v>4000</v>
      </c>
      <c r="G240" s="5" t="s">
        <v>309</v>
      </c>
      <c r="H240" s="19">
        <v>42</v>
      </c>
    </row>
    <row r="241" spans="1:8" s="20" customFormat="1">
      <c r="A241" s="34">
        <v>126</v>
      </c>
      <c r="B241" s="3" t="s">
        <v>500</v>
      </c>
      <c r="C241" s="3" t="s">
        <v>501</v>
      </c>
      <c r="D241" s="3" t="s">
        <v>502</v>
      </c>
      <c r="E241" s="33" t="s">
        <v>308</v>
      </c>
      <c r="F241" s="4">
        <v>7000</v>
      </c>
      <c r="G241" s="5" t="s">
        <v>339</v>
      </c>
      <c r="H241" s="5" t="s">
        <v>38</v>
      </c>
    </row>
    <row r="242" spans="1:8" s="20" customFormat="1">
      <c r="A242" s="34">
        <v>127</v>
      </c>
      <c r="B242" s="34" t="s">
        <v>167</v>
      </c>
      <c r="C242" s="34" t="s">
        <v>503</v>
      </c>
      <c r="D242" s="34" t="s">
        <v>331</v>
      </c>
      <c r="E242" s="33" t="s">
        <v>58</v>
      </c>
      <c r="F242" s="54">
        <v>320</v>
      </c>
      <c r="G242" s="55">
        <v>43223</v>
      </c>
      <c r="H242" s="19">
        <v>13506</v>
      </c>
    </row>
    <row r="243" spans="1:8" s="20" customFormat="1">
      <c r="A243" s="34">
        <v>127</v>
      </c>
      <c r="B243" s="34" t="s">
        <v>167</v>
      </c>
      <c r="C243" s="34" t="s">
        <v>503</v>
      </c>
      <c r="D243" s="34" t="s">
        <v>331</v>
      </c>
      <c r="E243" s="33" t="s">
        <v>58</v>
      </c>
      <c r="F243" s="54">
        <v>320</v>
      </c>
      <c r="G243" s="55">
        <v>43250</v>
      </c>
      <c r="H243" s="19">
        <v>13523</v>
      </c>
    </row>
    <row r="244" spans="1:8" s="20" customFormat="1">
      <c r="A244" s="34">
        <v>127</v>
      </c>
      <c r="B244" s="34" t="s">
        <v>167</v>
      </c>
      <c r="C244" s="34" t="s">
        <v>503</v>
      </c>
      <c r="D244" s="34" t="s">
        <v>331</v>
      </c>
      <c r="E244" s="33" t="s">
        <v>58</v>
      </c>
      <c r="F244" s="54">
        <v>320</v>
      </c>
      <c r="G244" s="55">
        <v>43278</v>
      </c>
      <c r="H244" s="19">
        <v>13535</v>
      </c>
    </row>
    <row r="245" spans="1:8" s="20" customFormat="1">
      <c r="A245" s="34">
        <v>128</v>
      </c>
      <c r="B245" s="3" t="s">
        <v>504</v>
      </c>
      <c r="C245" s="3" t="s">
        <v>505</v>
      </c>
      <c r="D245" s="3" t="s">
        <v>506</v>
      </c>
      <c r="E245" s="33" t="s">
        <v>58</v>
      </c>
      <c r="F245" s="4">
        <v>3500</v>
      </c>
      <c r="G245" s="5" t="s">
        <v>382</v>
      </c>
      <c r="H245" s="5" t="s">
        <v>507</v>
      </c>
    </row>
    <row r="246" spans="1:8" s="20" customFormat="1">
      <c r="A246" s="34">
        <v>129</v>
      </c>
      <c r="B246" s="3" t="s">
        <v>508</v>
      </c>
      <c r="C246" s="3" t="s">
        <v>509</v>
      </c>
      <c r="D246" s="3" t="s">
        <v>249</v>
      </c>
      <c r="E246" s="33" t="s">
        <v>58</v>
      </c>
      <c r="F246" s="4">
        <v>7000</v>
      </c>
      <c r="G246" s="5" t="s">
        <v>298</v>
      </c>
      <c r="H246" s="5" t="s">
        <v>510</v>
      </c>
    </row>
    <row r="247" spans="1:8" s="20" customFormat="1">
      <c r="A247" s="34">
        <v>130</v>
      </c>
      <c r="B247" s="3" t="s">
        <v>511</v>
      </c>
      <c r="C247" s="3" t="s">
        <v>512</v>
      </c>
      <c r="D247" s="3" t="s">
        <v>513</v>
      </c>
      <c r="E247" s="33" t="s">
        <v>58</v>
      </c>
      <c r="F247" s="4">
        <v>7000</v>
      </c>
      <c r="G247" s="5" t="s">
        <v>324</v>
      </c>
      <c r="H247" s="5" t="s">
        <v>514</v>
      </c>
    </row>
    <row r="248" spans="1:8" s="20" customFormat="1">
      <c r="A248" s="34">
        <v>131</v>
      </c>
      <c r="B248" s="3" t="s">
        <v>515</v>
      </c>
      <c r="C248" s="3" t="s">
        <v>516</v>
      </c>
      <c r="D248" s="3" t="s">
        <v>517</v>
      </c>
      <c r="E248" s="33" t="s">
        <v>58</v>
      </c>
      <c r="F248" s="4">
        <v>7000</v>
      </c>
      <c r="G248" s="5" t="s">
        <v>375</v>
      </c>
      <c r="H248" s="5" t="s">
        <v>518</v>
      </c>
    </row>
    <row r="249" spans="1:8" s="20" customFormat="1">
      <c r="A249" s="34">
        <v>132</v>
      </c>
      <c r="B249" s="3" t="s">
        <v>519</v>
      </c>
      <c r="C249" s="3" t="s">
        <v>520</v>
      </c>
      <c r="D249" s="3" t="s">
        <v>521</v>
      </c>
      <c r="E249" s="33" t="s">
        <v>308</v>
      </c>
      <c r="F249" s="4">
        <v>3000</v>
      </c>
      <c r="G249" s="5" t="s">
        <v>329</v>
      </c>
      <c r="H249" s="5" t="s">
        <v>522</v>
      </c>
    </row>
    <row r="250" spans="1:8" s="20" customFormat="1">
      <c r="A250" s="34">
        <v>133</v>
      </c>
      <c r="B250" s="3" t="s">
        <v>523</v>
      </c>
      <c r="C250" s="3" t="s">
        <v>524</v>
      </c>
      <c r="D250" s="3" t="s">
        <v>109</v>
      </c>
      <c r="E250" s="33" t="s">
        <v>58</v>
      </c>
      <c r="F250" s="4">
        <v>6500</v>
      </c>
      <c r="G250" s="5" t="s">
        <v>382</v>
      </c>
      <c r="H250" s="5" t="s">
        <v>525</v>
      </c>
    </row>
    <row r="251" spans="1:8" s="20" customFormat="1">
      <c r="A251" s="34">
        <v>134</v>
      </c>
      <c r="B251" s="3" t="s">
        <v>282</v>
      </c>
      <c r="C251" s="3" t="s">
        <v>526</v>
      </c>
      <c r="D251" s="3" t="s">
        <v>127</v>
      </c>
      <c r="E251" s="33" t="s">
        <v>308</v>
      </c>
      <c r="F251" s="4">
        <v>5000</v>
      </c>
      <c r="G251" s="5" t="s">
        <v>339</v>
      </c>
      <c r="H251" s="5" t="s">
        <v>12</v>
      </c>
    </row>
    <row r="252" spans="1:8" s="20" customFormat="1">
      <c r="A252" s="34">
        <v>135</v>
      </c>
      <c r="B252" s="3" t="s">
        <v>527</v>
      </c>
      <c r="C252" s="3" t="s">
        <v>528</v>
      </c>
      <c r="D252" s="3" t="s">
        <v>529</v>
      </c>
      <c r="E252" s="33" t="s">
        <v>308</v>
      </c>
      <c r="F252" s="4">
        <v>7000</v>
      </c>
      <c r="G252" s="5" t="s">
        <v>339</v>
      </c>
      <c r="H252" s="5" t="s">
        <v>10</v>
      </c>
    </row>
    <row r="253" spans="1:8" s="20" customFormat="1">
      <c r="A253" s="34">
        <v>136</v>
      </c>
      <c r="B253" s="3" t="s">
        <v>180</v>
      </c>
      <c r="C253" s="3" t="s">
        <v>530</v>
      </c>
      <c r="D253" s="3" t="s">
        <v>531</v>
      </c>
      <c r="E253" s="33" t="s">
        <v>58</v>
      </c>
      <c r="F253" s="4">
        <v>30000</v>
      </c>
      <c r="G253" s="5" t="s">
        <v>303</v>
      </c>
      <c r="H253" s="5" t="s">
        <v>532</v>
      </c>
    </row>
    <row r="254" spans="1:8" s="20" customFormat="1">
      <c r="A254" s="34">
        <v>137</v>
      </c>
      <c r="B254" s="3" t="s">
        <v>533</v>
      </c>
      <c r="C254" s="3" t="s">
        <v>534</v>
      </c>
      <c r="D254" s="3" t="s">
        <v>535</v>
      </c>
      <c r="E254" s="33" t="s">
        <v>58</v>
      </c>
      <c r="F254" s="4">
        <v>3000</v>
      </c>
      <c r="G254" s="5" t="s">
        <v>443</v>
      </c>
      <c r="H254" s="5" t="s">
        <v>536</v>
      </c>
    </row>
    <row r="255" spans="1:8" s="20" customFormat="1">
      <c r="A255" s="34">
        <v>138</v>
      </c>
      <c r="B255" s="3" t="s">
        <v>537</v>
      </c>
      <c r="C255" s="3" t="s">
        <v>538</v>
      </c>
      <c r="D255" s="3" t="s">
        <v>428</v>
      </c>
      <c r="E255" s="33" t="s">
        <v>308</v>
      </c>
      <c r="F255" s="4">
        <v>7000</v>
      </c>
      <c r="G255" s="5" t="s">
        <v>329</v>
      </c>
      <c r="H255" s="5" t="s">
        <v>539</v>
      </c>
    </row>
    <row r="256" spans="1:8" s="20" customFormat="1">
      <c r="A256" s="34">
        <v>139</v>
      </c>
      <c r="B256" s="34" t="s">
        <v>540</v>
      </c>
      <c r="C256" s="34" t="s">
        <v>541</v>
      </c>
      <c r="D256" s="34" t="s">
        <v>542</v>
      </c>
      <c r="E256" s="33" t="s">
        <v>58</v>
      </c>
      <c r="F256" s="54">
        <v>847.08</v>
      </c>
      <c r="G256" s="55">
        <v>43215</v>
      </c>
      <c r="H256" s="19">
        <v>13491</v>
      </c>
    </row>
    <row r="257" spans="1:8" s="20" customFormat="1">
      <c r="A257" s="34">
        <v>139</v>
      </c>
      <c r="B257" s="34" t="s">
        <v>540</v>
      </c>
      <c r="C257" s="34" t="s">
        <v>541</v>
      </c>
      <c r="D257" s="34" t="s">
        <v>542</v>
      </c>
      <c r="E257" s="33" t="s">
        <v>58</v>
      </c>
      <c r="F257" s="54">
        <v>847.08</v>
      </c>
      <c r="G257" s="55">
        <v>43215</v>
      </c>
      <c r="H257" s="19">
        <v>13498</v>
      </c>
    </row>
    <row r="258" spans="1:8" s="20" customFormat="1">
      <c r="A258" s="34">
        <v>140</v>
      </c>
      <c r="B258" s="3" t="s">
        <v>543</v>
      </c>
      <c r="C258" s="3" t="s">
        <v>544</v>
      </c>
      <c r="D258" s="3" t="s">
        <v>545</v>
      </c>
      <c r="E258" s="33" t="s">
        <v>58</v>
      </c>
      <c r="F258" s="4">
        <v>7000</v>
      </c>
      <c r="G258" s="5" t="s">
        <v>382</v>
      </c>
      <c r="H258" s="5" t="s">
        <v>546</v>
      </c>
    </row>
    <row r="259" spans="1:8" s="20" customFormat="1">
      <c r="A259" s="34">
        <v>141</v>
      </c>
      <c r="B259" s="3" t="s">
        <v>285</v>
      </c>
      <c r="C259" s="3" t="s">
        <v>547</v>
      </c>
      <c r="D259" s="3" t="s">
        <v>548</v>
      </c>
      <c r="E259" s="33" t="s">
        <v>308</v>
      </c>
      <c r="F259" s="4">
        <v>5000</v>
      </c>
      <c r="G259" s="5" t="s">
        <v>339</v>
      </c>
      <c r="H259" s="5" t="s">
        <v>549</v>
      </c>
    </row>
    <row r="260" spans="1:8" s="20" customFormat="1">
      <c r="A260" s="34">
        <v>142</v>
      </c>
      <c r="B260" s="3" t="s">
        <v>550</v>
      </c>
      <c r="C260" s="3" t="s">
        <v>85</v>
      </c>
      <c r="D260" s="3" t="s">
        <v>551</v>
      </c>
      <c r="E260" s="33" t="s">
        <v>58</v>
      </c>
      <c r="F260" s="4">
        <v>6000</v>
      </c>
      <c r="G260" s="5" t="s">
        <v>324</v>
      </c>
      <c r="H260" s="5" t="s">
        <v>552</v>
      </c>
    </row>
    <row r="261" spans="1:8" s="20" customFormat="1">
      <c r="A261" s="34">
        <v>143</v>
      </c>
      <c r="B261" s="3" t="s">
        <v>553</v>
      </c>
      <c r="C261" s="3" t="s">
        <v>554</v>
      </c>
      <c r="D261" s="3" t="s">
        <v>548</v>
      </c>
      <c r="E261" s="33" t="s">
        <v>58</v>
      </c>
      <c r="F261" s="4">
        <v>4800</v>
      </c>
      <c r="G261" s="5" t="s">
        <v>555</v>
      </c>
      <c r="H261" s="5" t="s">
        <v>556</v>
      </c>
    </row>
    <row r="262" spans="1:8" s="20" customFormat="1">
      <c r="A262" s="34">
        <v>144</v>
      </c>
      <c r="B262" s="34" t="s">
        <v>557</v>
      </c>
      <c r="C262" s="34" t="s">
        <v>361</v>
      </c>
      <c r="D262" s="34" t="s">
        <v>558</v>
      </c>
      <c r="E262" s="33" t="s">
        <v>58</v>
      </c>
      <c r="F262" s="54">
        <v>750</v>
      </c>
      <c r="G262" s="55">
        <v>43223</v>
      </c>
      <c r="H262" s="19">
        <v>13505</v>
      </c>
    </row>
    <row r="263" spans="1:8" s="20" customFormat="1">
      <c r="A263" s="34">
        <v>144</v>
      </c>
      <c r="B263" s="34" t="s">
        <v>557</v>
      </c>
      <c r="C263" s="34" t="s">
        <v>361</v>
      </c>
      <c r="D263" s="34" t="s">
        <v>558</v>
      </c>
      <c r="E263" s="33" t="s">
        <v>58</v>
      </c>
      <c r="F263" s="54">
        <v>750</v>
      </c>
      <c r="G263" s="55">
        <v>43250</v>
      </c>
      <c r="H263" s="19">
        <v>13522</v>
      </c>
    </row>
    <row r="264" spans="1:8" s="20" customFormat="1">
      <c r="A264" s="34">
        <v>144</v>
      </c>
      <c r="B264" s="34" t="s">
        <v>557</v>
      </c>
      <c r="C264" s="34" t="s">
        <v>361</v>
      </c>
      <c r="D264" s="34" t="s">
        <v>558</v>
      </c>
      <c r="E264" s="33" t="s">
        <v>58</v>
      </c>
      <c r="F264" s="54">
        <v>750</v>
      </c>
      <c r="G264" s="55">
        <v>43278</v>
      </c>
      <c r="H264" s="19">
        <v>13534</v>
      </c>
    </row>
    <row r="265" spans="1:8" s="20" customFormat="1">
      <c r="A265" s="34">
        <v>145</v>
      </c>
      <c r="B265" s="3" t="s">
        <v>559</v>
      </c>
      <c r="C265" s="3" t="s">
        <v>560</v>
      </c>
      <c r="D265" s="3" t="s">
        <v>561</v>
      </c>
      <c r="E265" s="33" t="s">
        <v>58</v>
      </c>
      <c r="F265" s="4">
        <v>7000</v>
      </c>
      <c r="G265" s="5" t="s">
        <v>382</v>
      </c>
      <c r="H265" s="5" t="s">
        <v>562</v>
      </c>
    </row>
    <row r="266" spans="1:8" s="20" customFormat="1">
      <c r="A266" s="34">
        <v>146</v>
      </c>
      <c r="B266" s="3" t="s">
        <v>563</v>
      </c>
      <c r="C266" s="3" t="s">
        <v>564</v>
      </c>
      <c r="D266" s="3" t="s">
        <v>565</v>
      </c>
      <c r="E266" s="33" t="s">
        <v>58</v>
      </c>
      <c r="F266" s="4">
        <v>7000</v>
      </c>
      <c r="G266" s="5" t="s">
        <v>382</v>
      </c>
      <c r="H266" s="5" t="s">
        <v>566</v>
      </c>
    </row>
    <row r="267" spans="1:8" s="20" customFormat="1">
      <c r="A267" s="34">
        <v>147</v>
      </c>
      <c r="B267" s="34" t="s">
        <v>567</v>
      </c>
      <c r="C267" s="34" t="s">
        <v>568</v>
      </c>
      <c r="D267" s="34" t="s">
        <v>569</v>
      </c>
      <c r="E267" s="33" t="s">
        <v>58</v>
      </c>
      <c r="F267" s="54">
        <v>998.94</v>
      </c>
      <c r="G267" s="55">
        <v>43199</v>
      </c>
      <c r="H267" s="19">
        <v>13480</v>
      </c>
    </row>
    <row r="268" spans="1:8" s="20" customFormat="1">
      <c r="A268" s="34">
        <v>147</v>
      </c>
      <c r="B268" s="34" t="s">
        <v>567</v>
      </c>
      <c r="C268" s="34" t="s">
        <v>568</v>
      </c>
      <c r="D268" s="34" t="s">
        <v>569</v>
      </c>
      <c r="E268" s="33" t="s">
        <v>58</v>
      </c>
      <c r="F268" s="54">
        <v>1498.41</v>
      </c>
      <c r="G268" s="55">
        <v>43234</v>
      </c>
      <c r="H268" s="19">
        <v>13512</v>
      </c>
    </row>
    <row r="269" spans="1:8" s="20" customFormat="1">
      <c r="A269" s="34">
        <v>147</v>
      </c>
      <c r="B269" s="34" t="s">
        <v>567</v>
      </c>
      <c r="C269" s="34" t="s">
        <v>568</v>
      </c>
      <c r="D269" s="34" t="s">
        <v>569</v>
      </c>
      <c r="E269" s="33" t="s">
        <v>58</v>
      </c>
      <c r="F269" s="54">
        <v>998.94</v>
      </c>
      <c r="G269" s="55">
        <v>43263</v>
      </c>
      <c r="H269" s="19">
        <v>13529</v>
      </c>
    </row>
    <row r="270" spans="1:8" s="20" customFormat="1">
      <c r="A270" s="34">
        <v>148</v>
      </c>
      <c r="B270" s="3" t="s">
        <v>570</v>
      </c>
      <c r="C270" s="3" t="s">
        <v>571</v>
      </c>
      <c r="D270" s="3" t="s">
        <v>572</v>
      </c>
      <c r="E270" s="33" t="s">
        <v>308</v>
      </c>
      <c r="F270" s="4">
        <v>5000</v>
      </c>
      <c r="G270" s="5" t="s">
        <v>309</v>
      </c>
      <c r="H270" s="5" t="s">
        <v>573</v>
      </c>
    </row>
    <row r="271" spans="1:8" s="20" customFormat="1">
      <c r="A271" s="34">
        <v>149</v>
      </c>
      <c r="B271" s="3" t="s">
        <v>574</v>
      </c>
      <c r="C271" s="3" t="s">
        <v>331</v>
      </c>
      <c r="D271" s="3" t="s">
        <v>575</v>
      </c>
      <c r="E271" s="33" t="s">
        <v>58</v>
      </c>
      <c r="F271" s="4">
        <v>5000</v>
      </c>
      <c r="G271" s="5" t="s">
        <v>298</v>
      </c>
      <c r="H271" s="5" t="s">
        <v>576</v>
      </c>
    </row>
    <row r="272" spans="1:8" s="20" customFormat="1">
      <c r="A272" s="34">
        <v>150</v>
      </c>
      <c r="B272" s="3" t="s">
        <v>577</v>
      </c>
      <c r="C272" s="3" t="s">
        <v>578</v>
      </c>
      <c r="D272" s="3" t="s">
        <v>579</v>
      </c>
      <c r="E272" s="33" t="s">
        <v>58</v>
      </c>
      <c r="F272" s="4">
        <v>7000</v>
      </c>
      <c r="G272" s="5" t="s">
        <v>358</v>
      </c>
      <c r="H272" s="5" t="s">
        <v>580</v>
      </c>
    </row>
    <row r="273" spans="1:8" s="20" customFormat="1">
      <c r="A273" s="34">
        <v>151</v>
      </c>
      <c r="B273" s="3" t="s">
        <v>581</v>
      </c>
      <c r="C273" s="3" t="s">
        <v>582</v>
      </c>
      <c r="D273" s="3" t="s">
        <v>572</v>
      </c>
      <c r="E273" s="33" t="s">
        <v>58</v>
      </c>
      <c r="F273" s="4">
        <v>7000</v>
      </c>
      <c r="G273" s="5" t="s">
        <v>382</v>
      </c>
      <c r="H273" s="5" t="s">
        <v>583</v>
      </c>
    </row>
    <row r="274" spans="1:8" s="20" customFormat="1">
      <c r="A274" s="34">
        <v>152</v>
      </c>
      <c r="B274" s="3" t="s">
        <v>584</v>
      </c>
      <c r="C274" s="3" t="s">
        <v>585</v>
      </c>
      <c r="D274" s="3" t="s">
        <v>586</v>
      </c>
      <c r="E274" s="33" t="s">
        <v>308</v>
      </c>
      <c r="F274" s="4">
        <v>6000</v>
      </c>
      <c r="G274" s="5" t="s">
        <v>329</v>
      </c>
      <c r="H274" s="5" t="s">
        <v>587</v>
      </c>
    </row>
    <row r="275" spans="1:8" s="20" customFormat="1">
      <c r="A275" s="34">
        <v>153</v>
      </c>
      <c r="B275" s="3" t="s">
        <v>588</v>
      </c>
      <c r="C275" s="3" t="s">
        <v>331</v>
      </c>
      <c r="D275" s="3" t="s">
        <v>589</v>
      </c>
      <c r="E275" s="33" t="s">
        <v>308</v>
      </c>
      <c r="F275" s="4">
        <v>5000</v>
      </c>
      <c r="G275" s="5" t="s">
        <v>329</v>
      </c>
      <c r="H275" s="19">
        <v>27</v>
      </c>
    </row>
    <row r="276" spans="1:8" s="20" customFormat="1">
      <c r="A276" s="34">
        <v>154</v>
      </c>
      <c r="B276" s="34" t="s">
        <v>590</v>
      </c>
      <c r="C276" s="34" t="s">
        <v>591</v>
      </c>
      <c r="D276" s="34" t="s">
        <v>592</v>
      </c>
      <c r="E276" s="33" t="s">
        <v>58</v>
      </c>
      <c r="F276" s="54">
        <v>239.94</v>
      </c>
      <c r="G276" s="55">
        <v>43194</v>
      </c>
      <c r="H276" s="19">
        <v>13477</v>
      </c>
    </row>
    <row r="277" spans="1:8" s="20" customFormat="1">
      <c r="A277" s="34">
        <v>154</v>
      </c>
      <c r="B277" s="34" t="s">
        <v>590</v>
      </c>
      <c r="C277" s="34" t="s">
        <v>591</v>
      </c>
      <c r="D277" s="34" t="s">
        <v>592</v>
      </c>
      <c r="E277" s="33" t="s">
        <v>58</v>
      </c>
      <c r="F277" s="54">
        <v>479.89</v>
      </c>
      <c r="G277" s="55">
        <v>43249</v>
      </c>
      <c r="H277" s="19">
        <v>13521</v>
      </c>
    </row>
    <row r="278" spans="1:8" s="20" customFormat="1">
      <c r="A278" s="34">
        <v>154</v>
      </c>
      <c r="B278" s="34" t="s">
        <v>590</v>
      </c>
      <c r="C278" s="34" t="s">
        <v>591</v>
      </c>
      <c r="D278" s="34" t="s">
        <v>592</v>
      </c>
      <c r="E278" s="33" t="s">
        <v>58</v>
      </c>
      <c r="F278" s="54">
        <v>479.89</v>
      </c>
      <c r="G278" s="55">
        <v>43278</v>
      </c>
      <c r="H278" s="19">
        <v>13543</v>
      </c>
    </row>
    <row r="279" spans="1:8" s="20" customFormat="1">
      <c r="A279" s="34">
        <v>154</v>
      </c>
      <c r="B279" s="34" t="s">
        <v>590</v>
      </c>
      <c r="C279" s="34" t="s">
        <v>591</v>
      </c>
      <c r="D279" s="34" t="s">
        <v>592</v>
      </c>
      <c r="E279" s="33" t="s">
        <v>58</v>
      </c>
      <c r="F279" s="54">
        <v>239.94</v>
      </c>
      <c r="G279" s="55">
        <v>43223</v>
      </c>
      <c r="H279" s="19">
        <v>13503</v>
      </c>
    </row>
    <row r="280" spans="1:8" s="20" customFormat="1">
      <c r="A280" s="34">
        <v>155</v>
      </c>
      <c r="B280" s="3" t="s">
        <v>593</v>
      </c>
      <c r="C280" s="3" t="s">
        <v>594</v>
      </c>
      <c r="D280" s="3" t="s">
        <v>315</v>
      </c>
      <c r="E280" s="33" t="s">
        <v>308</v>
      </c>
      <c r="F280" s="4">
        <v>5000</v>
      </c>
      <c r="G280" s="5" t="s">
        <v>339</v>
      </c>
      <c r="H280" s="19">
        <v>4</v>
      </c>
    </row>
    <row r="281" spans="1:8" s="20" customFormat="1">
      <c r="A281" s="34">
        <v>156</v>
      </c>
      <c r="B281" s="3" t="s">
        <v>595</v>
      </c>
      <c r="C281" s="3" t="s">
        <v>596</v>
      </c>
      <c r="D281" s="3" t="s">
        <v>331</v>
      </c>
      <c r="E281" s="33" t="s">
        <v>308</v>
      </c>
      <c r="F281" s="4">
        <v>7000</v>
      </c>
      <c r="G281" s="5" t="s">
        <v>329</v>
      </c>
      <c r="H281" s="19">
        <v>35</v>
      </c>
    </row>
    <row r="282" spans="1:8" s="20" customFormat="1">
      <c r="A282" s="31">
        <v>157</v>
      </c>
      <c r="B282" s="34" t="s">
        <v>597</v>
      </c>
      <c r="C282" s="34" t="s">
        <v>127</v>
      </c>
      <c r="D282" s="34" t="s">
        <v>598</v>
      </c>
      <c r="E282" s="33" t="s">
        <v>58</v>
      </c>
      <c r="F282" s="54">
        <v>198.39</v>
      </c>
      <c r="G282" s="55">
        <v>43223</v>
      </c>
      <c r="H282" s="19">
        <v>13501</v>
      </c>
    </row>
    <row r="283" spans="1:8" s="20" customFormat="1">
      <c r="A283" s="31">
        <v>157</v>
      </c>
      <c r="B283" s="34" t="s">
        <v>597</v>
      </c>
      <c r="C283" s="34" t="s">
        <v>127</v>
      </c>
      <c r="D283" s="34" t="s">
        <v>598</v>
      </c>
      <c r="E283" s="33" t="s">
        <v>58</v>
      </c>
      <c r="F283" s="54">
        <v>396.78</v>
      </c>
      <c r="G283" s="55">
        <v>43278</v>
      </c>
      <c r="H283" s="19">
        <v>13541</v>
      </c>
    </row>
    <row r="284" spans="1:8" s="20" customFormat="1">
      <c r="A284" s="31">
        <v>157</v>
      </c>
      <c r="B284" s="34" t="s">
        <v>597</v>
      </c>
      <c r="C284" s="34" t="s">
        <v>127</v>
      </c>
      <c r="D284" s="34" t="s">
        <v>598</v>
      </c>
      <c r="E284" s="33" t="s">
        <v>58</v>
      </c>
      <c r="F284" s="54">
        <v>198.39</v>
      </c>
      <c r="G284" s="55">
        <v>43194</v>
      </c>
      <c r="H284" s="19">
        <v>13475</v>
      </c>
    </row>
    <row r="285" spans="1:8" s="20" customFormat="1">
      <c r="A285" s="31">
        <v>157</v>
      </c>
      <c r="B285" s="34" t="s">
        <v>597</v>
      </c>
      <c r="C285" s="34" t="s">
        <v>127</v>
      </c>
      <c r="D285" s="34" t="s">
        <v>598</v>
      </c>
      <c r="E285" s="33" t="s">
        <v>58</v>
      </c>
      <c r="F285" s="54">
        <v>396.78</v>
      </c>
      <c r="G285" s="55">
        <v>43249</v>
      </c>
      <c r="H285" s="19">
        <v>13519</v>
      </c>
    </row>
    <row r="286" spans="1:8" s="20" customFormat="1">
      <c r="A286" s="31">
        <v>158</v>
      </c>
      <c r="B286" s="3" t="s">
        <v>599</v>
      </c>
      <c r="C286" s="3" t="s">
        <v>600</v>
      </c>
      <c r="D286" s="3" t="s">
        <v>601</v>
      </c>
      <c r="E286" s="33" t="s">
        <v>308</v>
      </c>
      <c r="F286" s="4">
        <v>7000</v>
      </c>
      <c r="G286" s="5" t="s">
        <v>348</v>
      </c>
      <c r="H286" s="5" t="s">
        <v>602</v>
      </c>
    </row>
    <row r="287" spans="1:8" s="20" customFormat="1">
      <c r="A287" s="31">
        <v>159</v>
      </c>
      <c r="B287" s="3" t="s">
        <v>289</v>
      </c>
      <c r="C287" s="3" t="s">
        <v>483</v>
      </c>
      <c r="D287" s="3" t="s">
        <v>291</v>
      </c>
      <c r="E287" s="33" t="s">
        <v>308</v>
      </c>
      <c r="F287" s="4">
        <v>7000</v>
      </c>
      <c r="G287" s="5" t="s">
        <v>339</v>
      </c>
      <c r="H287" s="5" t="s">
        <v>14</v>
      </c>
    </row>
    <row r="288" spans="1:8" s="20" customFormat="1">
      <c r="A288" s="31">
        <v>160</v>
      </c>
      <c r="B288" s="34" t="s">
        <v>603</v>
      </c>
      <c r="C288" s="34" t="s">
        <v>569</v>
      </c>
      <c r="D288" s="34" t="s">
        <v>604</v>
      </c>
      <c r="E288" s="33" t="s">
        <v>58</v>
      </c>
      <c r="F288" s="54">
        <v>586.69000000000005</v>
      </c>
      <c r="G288" s="55">
        <v>43194</v>
      </c>
      <c r="H288" s="19">
        <v>13474</v>
      </c>
    </row>
    <row r="289" spans="1:8" s="20" customFormat="1">
      <c r="A289" s="31">
        <v>160</v>
      </c>
      <c r="B289" s="34" t="s">
        <v>603</v>
      </c>
      <c r="C289" s="34" t="s">
        <v>569</v>
      </c>
      <c r="D289" s="34" t="s">
        <v>604</v>
      </c>
      <c r="E289" s="33" t="s">
        <v>58</v>
      </c>
      <c r="F289" s="54">
        <v>586.69000000000005</v>
      </c>
      <c r="G289" s="55">
        <v>43223</v>
      </c>
      <c r="H289" s="19">
        <v>13500</v>
      </c>
    </row>
    <row r="290" spans="1:8" s="20" customFormat="1">
      <c r="A290" s="31">
        <v>160</v>
      </c>
      <c r="B290" s="34" t="s">
        <v>603</v>
      </c>
      <c r="C290" s="34" t="s">
        <v>569</v>
      </c>
      <c r="D290" s="34" t="s">
        <v>604</v>
      </c>
      <c r="E290" s="33" t="s">
        <v>58</v>
      </c>
      <c r="F290" s="54">
        <v>573.23</v>
      </c>
      <c r="G290" s="55">
        <v>43249</v>
      </c>
      <c r="H290" s="19">
        <v>13518</v>
      </c>
    </row>
    <row r="291" spans="1:8" s="20" customFormat="1">
      <c r="A291" s="31">
        <v>160</v>
      </c>
      <c r="B291" s="34" t="s">
        <v>603</v>
      </c>
      <c r="C291" s="34" t="s">
        <v>569</v>
      </c>
      <c r="D291" s="34" t="s">
        <v>604</v>
      </c>
      <c r="E291" s="33" t="s">
        <v>58</v>
      </c>
      <c r="F291" s="54">
        <v>573.23</v>
      </c>
      <c r="G291" s="55">
        <v>43278</v>
      </c>
      <c r="H291" s="19">
        <v>13540</v>
      </c>
    </row>
    <row r="292" spans="1:8" s="20" customFormat="1">
      <c r="A292" s="31">
        <v>161</v>
      </c>
      <c r="B292" s="34" t="s">
        <v>605</v>
      </c>
      <c r="C292" s="34" t="s">
        <v>591</v>
      </c>
      <c r="D292" s="34" t="s">
        <v>528</v>
      </c>
      <c r="E292" s="33" t="s">
        <v>58</v>
      </c>
      <c r="F292" s="54">
        <v>762.8</v>
      </c>
      <c r="G292" s="55">
        <v>43215</v>
      </c>
      <c r="H292" s="19">
        <v>13492</v>
      </c>
    </row>
    <row r="293" spans="1:8" s="20" customFormat="1">
      <c r="A293" s="31">
        <v>161</v>
      </c>
      <c r="B293" s="34" t="s">
        <v>605</v>
      </c>
      <c r="C293" s="34" t="s">
        <v>591</v>
      </c>
      <c r="D293" s="34" t="s">
        <v>528</v>
      </c>
      <c r="E293" s="33" t="s">
        <v>58</v>
      </c>
      <c r="F293" s="54">
        <v>762.8</v>
      </c>
      <c r="G293" s="55">
        <v>43215</v>
      </c>
      <c r="H293" s="19">
        <v>13485</v>
      </c>
    </row>
    <row r="294" spans="1:8" s="20" customFormat="1">
      <c r="A294" s="31">
        <v>162</v>
      </c>
      <c r="B294" s="34" t="s">
        <v>606</v>
      </c>
      <c r="C294" s="34" t="s">
        <v>607</v>
      </c>
      <c r="D294" s="34" t="s">
        <v>608</v>
      </c>
      <c r="E294" s="33" t="s">
        <v>58</v>
      </c>
      <c r="F294" s="54">
        <v>597.34</v>
      </c>
      <c r="G294" s="55">
        <v>43215</v>
      </c>
      <c r="H294" s="19">
        <v>13490</v>
      </c>
    </row>
    <row r="295" spans="1:8" s="20" customFormat="1">
      <c r="A295" s="31">
        <v>162</v>
      </c>
      <c r="B295" s="34" t="s">
        <v>606</v>
      </c>
      <c r="C295" s="34" t="s">
        <v>607</v>
      </c>
      <c r="D295" s="34" t="s">
        <v>608</v>
      </c>
      <c r="E295" s="33" t="s">
        <v>58</v>
      </c>
      <c r="F295" s="54">
        <v>597.34</v>
      </c>
      <c r="G295" s="55">
        <v>43215</v>
      </c>
      <c r="H295" s="19">
        <v>13497</v>
      </c>
    </row>
    <row r="296" spans="1:8" s="20" customFormat="1">
      <c r="A296" s="31">
        <v>163</v>
      </c>
      <c r="B296" s="3" t="s">
        <v>609</v>
      </c>
      <c r="C296" s="3" t="s">
        <v>610</v>
      </c>
      <c r="D296" s="3" t="s">
        <v>611</v>
      </c>
      <c r="E296" s="33" t="s">
        <v>58</v>
      </c>
      <c r="F296" s="4">
        <v>5000</v>
      </c>
      <c r="G296" s="5" t="s">
        <v>298</v>
      </c>
      <c r="H296" s="5" t="s">
        <v>612</v>
      </c>
    </row>
    <row r="297" spans="1:8" s="20" customFormat="1">
      <c r="A297" s="31">
        <v>164</v>
      </c>
      <c r="B297" s="3" t="s">
        <v>613</v>
      </c>
      <c r="C297" s="3" t="s">
        <v>428</v>
      </c>
      <c r="D297" s="3" t="s">
        <v>614</v>
      </c>
      <c r="E297" s="33" t="s">
        <v>308</v>
      </c>
      <c r="F297" s="4">
        <v>5000</v>
      </c>
      <c r="G297" s="5" t="s">
        <v>329</v>
      </c>
      <c r="H297" s="19">
        <v>22</v>
      </c>
    </row>
    <row r="298" spans="1:8" s="20" customFormat="1">
      <c r="A298" s="31">
        <v>165</v>
      </c>
      <c r="B298" s="3" t="s">
        <v>615</v>
      </c>
      <c r="C298" s="3" t="s">
        <v>616</v>
      </c>
      <c r="D298" s="3" t="s">
        <v>617</v>
      </c>
      <c r="E298" s="33" t="s">
        <v>308</v>
      </c>
      <c r="F298" s="4">
        <v>5000</v>
      </c>
      <c r="G298" s="5" t="s">
        <v>329</v>
      </c>
      <c r="H298" s="19">
        <v>23</v>
      </c>
    </row>
    <row r="299" spans="1:8" s="20" customFormat="1">
      <c r="A299" s="90">
        <v>166</v>
      </c>
      <c r="B299" s="64" t="s">
        <v>75</v>
      </c>
      <c r="C299" s="64" t="s">
        <v>319</v>
      </c>
      <c r="D299" s="64" t="s">
        <v>320</v>
      </c>
      <c r="E299" s="33" t="s">
        <v>58</v>
      </c>
      <c r="F299" s="65">
        <v>326.36</v>
      </c>
      <c r="G299" s="66">
        <v>43292</v>
      </c>
      <c r="H299" s="64">
        <v>13550</v>
      </c>
    </row>
    <row r="300" spans="1:8" s="20" customFormat="1">
      <c r="A300" s="90">
        <v>166</v>
      </c>
      <c r="B300" s="64" t="s">
        <v>75</v>
      </c>
      <c r="C300" s="64" t="s">
        <v>319</v>
      </c>
      <c r="D300" s="64" t="s">
        <v>320</v>
      </c>
      <c r="E300" s="33" t="s">
        <v>58</v>
      </c>
      <c r="F300" s="65">
        <v>326.36</v>
      </c>
      <c r="G300" s="66">
        <v>43333</v>
      </c>
      <c r="H300" s="64">
        <v>13581</v>
      </c>
    </row>
    <row r="301" spans="1:8" s="20" customFormat="1">
      <c r="A301" s="90">
        <v>166</v>
      </c>
      <c r="B301" s="64" t="s">
        <v>75</v>
      </c>
      <c r="C301" s="64" t="s">
        <v>319</v>
      </c>
      <c r="D301" s="64" t="s">
        <v>320</v>
      </c>
      <c r="E301" s="33" t="s">
        <v>58</v>
      </c>
      <c r="F301" s="65">
        <v>326.36</v>
      </c>
      <c r="G301" s="66">
        <v>43354</v>
      </c>
      <c r="H301" s="64">
        <v>13596</v>
      </c>
    </row>
    <row r="302" spans="1:8" s="20" customFormat="1">
      <c r="A302" s="90">
        <v>167</v>
      </c>
      <c r="B302" s="64" t="s">
        <v>360</v>
      </c>
      <c r="C302" s="64" t="s">
        <v>361</v>
      </c>
      <c r="D302" s="64" t="s">
        <v>362</v>
      </c>
      <c r="E302" s="33" t="s">
        <v>58</v>
      </c>
      <c r="F302" s="65">
        <v>300</v>
      </c>
      <c r="G302" s="66">
        <v>43292</v>
      </c>
      <c r="H302" s="64">
        <v>13545</v>
      </c>
    </row>
    <row r="303" spans="1:8" s="20" customFormat="1">
      <c r="A303" s="90">
        <v>167</v>
      </c>
      <c r="B303" s="64" t="s">
        <v>360</v>
      </c>
      <c r="C303" s="64" t="s">
        <v>361</v>
      </c>
      <c r="D303" s="64" t="s">
        <v>362</v>
      </c>
      <c r="E303" s="33" t="s">
        <v>58</v>
      </c>
      <c r="F303" s="65">
        <v>300</v>
      </c>
      <c r="G303" s="66">
        <v>43333</v>
      </c>
      <c r="H303" s="64">
        <v>13577</v>
      </c>
    </row>
    <row r="304" spans="1:8" s="20" customFormat="1">
      <c r="A304" s="90">
        <v>167</v>
      </c>
      <c r="B304" s="64" t="s">
        <v>360</v>
      </c>
      <c r="C304" s="64" t="s">
        <v>361</v>
      </c>
      <c r="D304" s="64" t="s">
        <v>362</v>
      </c>
      <c r="E304" s="33" t="s">
        <v>58</v>
      </c>
      <c r="F304" s="65">
        <v>300</v>
      </c>
      <c r="G304" s="66">
        <v>43354</v>
      </c>
      <c r="H304" s="64">
        <v>13592</v>
      </c>
    </row>
    <row r="305" spans="1:8" s="20" customFormat="1">
      <c r="A305" s="90">
        <v>168</v>
      </c>
      <c r="B305" s="64" t="s">
        <v>96</v>
      </c>
      <c r="C305" s="64" t="s">
        <v>365</v>
      </c>
      <c r="D305" s="64" t="s">
        <v>366</v>
      </c>
      <c r="E305" s="33" t="s">
        <v>58</v>
      </c>
      <c r="F305" s="65">
        <v>1120</v>
      </c>
      <c r="G305" s="66">
        <v>43329</v>
      </c>
      <c r="H305" s="64">
        <v>13574</v>
      </c>
    </row>
    <row r="306" spans="1:8" s="20" customFormat="1">
      <c r="A306" s="90">
        <v>169</v>
      </c>
      <c r="B306" s="64" t="s">
        <v>367</v>
      </c>
      <c r="C306" s="64" t="s">
        <v>368</v>
      </c>
      <c r="D306" s="64" t="s">
        <v>112</v>
      </c>
      <c r="E306" s="33" t="s">
        <v>58</v>
      </c>
      <c r="F306" s="65">
        <v>597.34</v>
      </c>
      <c r="G306" s="66">
        <v>43298</v>
      </c>
      <c r="H306" s="64">
        <v>13553</v>
      </c>
    </row>
    <row r="307" spans="1:8" s="20" customFormat="1">
      <c r="A307" s="90">
        <v>169</v>
      </c>
      <c r="B307" s="64" t="s">
        <v>367</v>
      </c>
      <c r="C307" s="64" t="s">
        <v>368</v>
      </c>
      <c r="D307" s="64" t="s">
        <v>112</v>
      </c>
      <c r="E307" s="33" t="s">
        <v>58</v>
      </c>
      <c r="F307" s="65">
        <v>597.34</v>
      </c>
      <c r="G307" s="66">
        <v>43298</v>
      </c>
      <c r="H307" s="64">
        <v>13558</v>
      </c>
    </row>
    <row r="308" spans="1:8" s="20" customFormat="1">
      <c r="A308" s="90">
        <v>169</v>
      </c>
      <c r="B308" s="64" t="s">
        <v>367</v>
      </c>
      <c r="C308" s="64" t="s">
        <v>368</v>
      </c>
      <c r="D308" s="64" t="s">
        <v>112</v>
      </c>
      <c r="E308" s="33" t="s">
        <v>58</v>
      </c>
      <c r="F308" s="65">
        <v>896</v>
      </c>
      <c r="G308" s="66">
        <v>43326</v>
      </c>
      <c r="H308" s="64">
        <v>13568</v>
      </c>
    </row>
    <row r="309" spans="1:8" s="20" customFormat="1">
      <c r="A309" s="90">
        <v>169</v>
      </c>
      <c r="B309" s="64" t="s">
        <v>367</v>
      </c>
      <c r="C309" s="64" t="s">
        <v>368</v>
      </c>
      <c r="D309" s="64" t="s">
        <v>112</v>
      </c>
      <c r="E309" s="33" t="s">
        <v>58</v>
      </c>
      <c r="F309" s="65">
        <v>597.34</v>
      </c>
      <c r="G309" s="66">
        <v>43350</v>
      </c>
      <c r="H309" s="64">
        <v>13588</v>
      </c>
    </row>
    <row r="310" spans="1:8" s="20" customFormat="1">
      <c r="A310" s="90">
        <v>170</v>
      </c>
      <c r="B310" s="64" t="s">
        <v>399</v>
      </c>
      <c r="C310" s="64" t="s">
        <v>400</v>
      </c>
      <c r="D310" s="64" t="s">
        <v>401</v>
      </c>
      <c r="E310" s="33" t="s">
        <v>58</v>
      </c>
      <c r="F310" s="65">
        <v>230.32</v>
      </c>
      <c r="G310" s="66">
        <v>43292</v>
      </c>
      <c r="H310" s="64">
        <v>13551</v>
      </c>
    </row>
    <row r="311" spans="1:8" s="20" customFormat="1">
      <c r="A311" s="90">
        <v>170</v>
      </c>
      <c r="B311" s="64" t="s">
        <v>399</v>
      </c>
      <c r="C311" s="64" t="s">
        <v>400</v>
      </c>
      <c r="D311" s="64" t="s">
        <v>401</v>
      </c>
      <c r="E311" s="33" t="s">
        <v>58</v>
      </c>
      <c r="F311" s="65">
        <v>230.32</v>
      </c>
      <c r="G311" s="66">
        <v>43333</v>
      </c>
      <c r="H311" s="64">
        <v>13582</v>
      </c>
    </row>
    <row r="312" spans="1:8" s="20" customFormat="1">
      <c r="A312" s="90">
        <v>170</v>
      </c>
      <c r="B312" s="64" t="s">
        <v>399</v>
      </c>
      <c r="C312" s="64" t="s">
        <v>400</v>
      </c>
      <c r="D312" s="64" t="s">
        <v>401</v>
      </c>
      <c r="E312" s="33" t="s">
        <v>58</v>
      </c>
      <c r="F312" s="65">
        <v>230.32</v>
      </c>
      <c r="G312" s="66">
        <v>43354</v>
      </c>
      <c r="H312" s="64">
        <v>13597</v>
      </c>
    </row>
    <row r="313" spans="1:8" s="20" customFormat="1">
      <c r="A313" s="90">
        <v>171</v>
      </c>
      <c r="B313" s="64" t="s">
        <v>422</v>
      </c>
      <c r="C313" s="64" t="s">
        <v>423</v>
      </c>
      <c r="D313" s="64" t="s">
        <v>424</v>
      </c>
      <c r="E313" s="33" t="s">
        <v>58</v>
      </c>
      <c r="F313" s="65">
        <v>544.78</v>
      </c>
      <c r="G313" s="66">
        <v>43308</v>
      </c>
      <c r="H313" s="64">
        <v>13565</v>
      </c>
    </row>
    <row r="314" spans="1:8" s="20" customFormat="1">
      <c r="A314" s="90">
        <v>171</v>
      </c>
      <c r="B314" s="64" t="s">
        <v>422</v>
      </c>
      <c r="C314" s="64" t="s">
        <v>423</v>
      </c>
      <c r="D314" s="64" t="s">
        <v>424</v>
      </c>
      <c r="E314" s="33" t="s">
        <v>58</v>
      </c>
      <c r="F314" s="65">
        <v>544.78</v>
      </c>
      <c r="G314" s="66">
        <v>43343</v>
      </c>
      <c r="H314" s="64">
        <v>13586</v>
      </c>
    </row>
    <row r="315" spans="1:8" s="20" customFormat="1">
      <c r="A315" s="90">
        <v>171</v>
      </c>
      <c r="B315" s="64" t="s">
        <v>422</v>
      </c>
      <c r="C315" s="64" t="s">
        <v>423</v>
      </c>
      <c r="D315" s="64" t="s">
        <v>424</v>
      </c>
      <c r="E315" s="33" t="s">
        <v>58</v>
      </c>
      <c r="F315" s="65">
        <v>544.78</v>
      </c>
      <c r="G315" s="66">
        <v>43371</v>
      </c>
      <c r="H315" s="64">
        <v>13601</v>
      </c>
    </row>
    <row r="316" spans="1:8" s="20" customFormat="1">
      <c r="A316" s="90">
        <v>172</v>
      </c>
      <c r="B316" s="64" t="s">
        <v>426</v>
      </c>
      <c r="C316" s="64" t="s">
        <v>427</v>
      </c>
      <c r="D316" s="64" t="s">
        <v>428</v>
      </c>
      <c r="E316" s="33" t="s">
        <v>58</v>
      </c>
      <c r="F316" s="65">
        <v>597.34</v>
      </c>
      <c r="G316" s="66">
        <v>43298</v>
      </c>
      <c r="H316" s="64">
        <v>13555</v>
      </c>
    </row>
    <row r="317" spans="1:8" s="20" customFormat="1">
      <c r="A317" s="90">
        <v>172</v>
      </c>
      <c r="B317" s="64" t="s">
        <v>426</v>
      </c>
      <c r="C317" s="64" t="s">
        <v>427</v>
      </c>
      <c r="D317" s="64" t="s">
        <v>428</v>
      </c>
      <c r="E317" s="33" t="s">
        <v>58</v>
      </c>
      <c r="F317" s="65">
        <v>597.34</v>
      </c>
      <c r="G317" s="66">
        <v>43298</v>
      </c>
      <c r="H317" s="64">
        <v>13560</v>
      </c>
    </row>
    <row r="318" spans="1:8" s="20" customFormat="1">
      <c r="A318" s="90">
        <v>172</v>
      </c>
      <c r="B318" s="64" t="s">
        <v>426</v>
      </c>
      <c r="C318" s="64" t="s">
        <v>427</v>
      </c>
      <c r="D318" s="64" t="s">
        <v>428</v>
      </c>
      <c r="E318" s="33" t="s">
        <v>58</v>
      </c>
      <c r="F318" s="65">
        <v>896</v>
      </c>
      <c r="G318" s="66">
        <v>43326</v>
      </c>
      <c r="H318" s="64">
        <v>13570</v>
      </c>
    </row>
    <row r="319" spans="1:8" s="20" customFormat="1">
      <c r="A319" s="90">
        <v>172</v>
      </c>
      <c r="B319" s="64" t="s">
        <v>426</v>
      </c>
      <c r="C319" s="64" t="s">
        <v>427</v>
      </c>
      <c r="D319" s="64" t="s">
        <v>428</v>
      </c>
      <c r="E319" s="33" t="s">
        <v>58</v>
      </c>
      <c r="F319" s="65">
        <v>597.34</v>
      </c>
      <c r="G319" s="66">
        <v>43350</v>
      </c>
      <c r="H319" s="64">
        <v>13590</v>
      </c>
    </row>
    <row r="320" spans="1:8" s="20" customFormat="1">
      <c r="A320" s="90">
        <v>173</v>
      </c>
      <c r="B320" s="64" t="s">
        <v>448</v>
      </c>
      <c r="C320" s="64" t="s">
        <v>323</v>
      </c>
      <c r="D320" s="64" t="s">
        <v>449</v>
      </c>
      <c r="E320" s="33" t="s">
        <v>58</v>
      </c>
      <c r="F320" s="65">
        <v>397</v>
      </c>
      <c r="G320" s="66">
        <v>43292</v>
      </c>
      <c r="H320" s="64">
        <v>13544</v>
      </c>
    </row>
    <row r="321" spans="1:8" s="20" customFormat="1">
      <c r="A321" s="90">
        <v>173</v>
      </c>
      <c r="B321" s="64" t="s">
        <v>448</v>
      </c>
      <c r="C321" s="64" t="s">
        <v>323</v>
      </c>
      <c r="D321" s="64" t="s">
        <v>449</v>
      </c>
      <c r="E321" s="33" t="s">
        <v>58</v>
      </c>
      <c r="F321" s="65">
        <v>397</v>
      </c>
      <c r="G321" s="66">
        <v>43333</v>
      </c>
      <c r="H321" s="64">
        <v>13576</v>
      </c>
    </row>
    <row r="322" spans="1:8" s="20" customFormat="1">
      <c r="A322" s="90">
        <v>174</v>
      </c>
      <c r="B322" s="64" t="s">
        <v>142</v>
      </c>
      <c r="C322" s="64" t="s">
        <v>485</v>
      </c>
      <c r="D322" s="64" t="s">
        <v>486</v>
      </c>
      <c r="E322" s="33" t="s">
        <v>58</v>
      </c>
      <c r="F322" s="65">
        <v>491</v>
      </c>
      <c r="G322" s="66">
        <v>43292</v>
      </c>
      <c r="H322" s="64">
        <v>13548</v>
      </c>
    </row>
    <row r="323" spans="1:8" s="20" customFormat="1">
      <c r="A323" s="90">
        <v>174</v>
      </c>
      <c r="B323" s="64" t="s">
        <v>142</v>
      </c>
      <c r="C323" s="64" t="s">
        <v>485</v>
      </c>
      <c r="D323" s="64" t="s">
        <v>486</v>
      </c>
      <c r="E323" s="33" t="s">
        <v>58</v>
      </c>
      <c r="F323" s="65">
        <v>491</v>
      </c>
      <c r="G323" s="66">
        <v>43333</v>
      </c>
      <c r="H323" s="64">
        <v>13579</v>
      </c>
    </row>
    <row r="324" spans="1:8" s="20" customFormat="1">
      <c r="A324" s="90">
        <v>174</v>
      </c>
      <c r="B324" s="64" t="s">
        <v>142</v>
      </c>
      <c r="C324" s="64" t="s">
        <v>485</v>
      </c>
      <c r="D324" s="64" t="s">
        <v>486</v>
      </c>
      <c r="E324" s="33" t="s">
        <v>58</v>
      </c>
      <c r="F324" s="65">
        <v>491</v>
      </c>
      <c r="G324" s="66">
        <v>43354</v>
      </c>
      <c r="H324" s="64">
        <v>13594</v>
      </c>
    </row>
    <row r="325" spans="1:8" s="20" customFormat="1">
      <c r="A325" s="90">
        <v>175</v>
      </c>
      <c r="B325" s="64" t="s">
        <v>142</v>
      </c>
      <c r="C325" s="64" t="s">
        <v>487</v>
      </c>
      <c r="D325" s="64" t="s">
        <v>156</v>
      </c>
      <c r="E325" s="33" t="s">
        <v>58</v>
      </c>
      <c r="F325" s="65">
        <v>442.02</v>
      </c>
      <c r="G325" s="66">
        <v>43292</v>
      </c>
      <c r="H325" s="64">
        <v>13549</v>
      </c>
    </row>
    <row r="326" spans="1:8" s="20" customFormat="1">
      <c r="A326" s="90">
        <v>175</v>
      </c>
      <c r="B326" s="64" t="s">
        <v>142</v>
      </c>
      <c r="C326" s="64" t="s">
        <v>487</v>
      </c>
      <c r="D326" s="64" t="s">
        <v>156</v>
      </c>
      <c r="E326" s="33" t="s">
        <v>58</v>
      </c>
      <c r="F326" s="65">
        <v>442.02</v>
      </c>
      <c r="G326" s="66">
        <v>43333</v>
      </c>
      <c r="H326" s="64">
        <v>13580</v>
      </c>
    </row>
    <row r="327" spans="1:8" s="20" customFormat="1">
      <c r="A327" s="90">
        <v>175</v>
      </c>
      <c r="B327" s="64" t="s">
        <v>142</v>
      </c>
      <c r="C327" s="64" t="s">
        <v>487</v>
      </c>
      <c r="D327" s="64" t="s">
        <v>156</v>
      </c>
      <c r="E327" s="33" t="s">
        <v>58</v>
      </c>
      <c r="F327" s="65">
        <v>442.02</v>
      </c>
      <c r="G327" s="66">
        <v>43354</v>
      </c>
      <c r="H327" s="64">
        <v>13595</v>
      </c>
    </row>
    <row r="328" spans="1:8" s="20" customFormat="1">
      <c r="A328" s="90">
        <v>176</v>
      </c>
      <c r="B328" s="64" t="s">
        <v>492</v>
      </c>
      <c r="C328" s="64" t="s">
        <v>493</v>
      </c>
      <c r="D328" s="64" t="s">
        <v>494</v>
      </c>
      <c r="E328" s="33" t="s">
        <v>58</v>
      </c>
      <c r="F328" s="65">
        <v>820</v>
      </c>
      <c r="G328" s="66">
        <v>43329</v>
      </c>
      <c r="H328" s="64">
        <v>13575</v>
      </c>
    </row>
    <row r="329" spans="1:8" s="20" customFormat="1">
      <c r="A329" s="90">
        <v>177</v>
      </c>
      <c r="B329" s="64" t="s">
        <v>495</v>
      </c>
      <c r="C329" s="64" t="s">
        <v>127</v>
      </c>
      <c r="D329" s="64" t="s">
        <v>496</v>
      </c>
      <c r="E329" s="33" t="s">
        <v>58</v>
      </c>
      <c r="F329" s="65">
        <v>728.83</v>
      </c>
      <c r="G329" s="66">
        <v>43308</v>
      </c>
      <c r="H329" s="64">
        <v>13562</v>
      </c>
    </row>
    <row r="330" spans="1:8" s="20" customFormat="1">
      <c r="A330" s="90">
        <v>177</v>
      </c>
      <c r="B330" s="64" t="s">
        <v>495</v>
      </c>
      <c r="C330" s="64" t="s">
        <v>127</v>
      </c>
      <c r="D330" s="64" t="s">
        <v>496</v>
      </c>
      <c r="E330" s="33" t="s">
        <v>58</v>
      </c>
      <c r="F330" s="65">
        <v>728.83</v>
      </c>
      <c r="G330" s="66">
        <v>43343</v>
      </c>
      <c r="H330" s="64">
        <v>13583</v>
      </c>
    </row>
    <row r="331" spans="1:8" s="20" customFormat="1">
      <c r="A331" s="90">
        <v>177</v>
      </c>
      <c r="B331" s="64" t="s">
        <v>495</v>
      </c>
      <c r="C331" s="64" t="s">
        <v>127</v>
      </c>
      <c r="D331" s="64" t="s">
        <v>496</v>
      </c>
      <c r="E331" s="33" t="s">
        <v>58</v>
      </c>
      <c r="F331" s="65">
        <v>728.83</v>
      </c>
      <c r="G331" s="66">
        <v>43371</v>
      </c>
      <c r="H331" s="64">
        <v>13598</v>
      </c>
    </row>
    <row r="332" spans="1:8" s="20" customFormat="1">
      <c r="A332" s="90">
        <v>178</v>
      </c>
      <c r="B332" s="64" t="s">
        <v>167</v>
      </c>
      <c r="C332" s="64" t="s">
        <v>503</v>
      </c>
      <c r="D332" s="64" t="s">
        <v>331</v>
      </c>
      <c r="E332" s="33" t="s">
        <v>58</v>
      </c>
      <c r="F332" s="65">
        <v>640</v>
      </c>
      <c r="G332" s="66">
        <v>43329</v>
      </c>
      <c r="H332" s="64">
        <v>13573</v>
      </c>
    </row>
    <row r="333" spans="1:8" s="20" customFormat="1">
      <c r="A333" s="90">
        <v>179</v>
      </c>
      <c r="B333" s="64" t="s">
        <v>540</v>
      </c>
      <c r="C333" s="64" t="s">
        <v>541</v>
      </c>
      <c r="D333" s="64" t="s">
        <v>542</v>
      </c>
      <c r="E333" s="33" t="s">
        <v>58</v>
      </c>
      <c r="F333" s="65">
        <v>847.08</v>
      </c>
      <c r="G333" s="66">
        <v>43298</v>
      </c>
      <c r="H333" s="64">
        <v>13554</v>
      </c>
    </row>
    <row r="334" spans="1:8" s="20" customFormat="1">
      <c r="A334" s="90">
        <v>179</v>
      </c>
      <c r="B334" s="64" t="s">
        <v>540</v>
      </c>
      <c r="C334" s="64" t="s">
        <v>541</v>
      </c>
      <c r="D334" s="64" t="s">
        <v>542</v>
      </c>
      <c r="E334" s="33" t="s">
        <v>58</v>
      </c>
      <c r="F334" s="65">
        <v>847.08</v>
      </c>
      <c r="G334" s="66">
        <v>43298</v>
      </c>
      <c r="H334" s="64">
        <v>13559</v>
      </c>
    </row>
    <row r="335" spans="1:8" s="20" customFormat="1">
      <c r="A335" s="90">
        <v>179</v>
      </c>
      <c r="B335" s="64" t="s">
        <v>540</v>
      </c>
      <c r="C335" s="64" t="s">
        <v>541</v>
      </c>
      <c r="D335" s="64" t="s">
        <v>542</v>
      </c>
      <c r="E335" s="33" t="s">
        <v>58</v>
      </c>
      <c r="F335" s="65">
        <v>1270</v>
      </c>
      <c r="G335" s="66">
        <v>43326</v>
      </c>
      <c r="H335" s="64">
        <v>13569</v>
      </c>
    </row>
    <row r="336" spans="1:8" s="20" customFormat="1">
      <c r="A336" s="90">
        <v>179</v>
      </c>
      <c r="B336" s="64" t="s">
        <v>540</v>
      </c>
      <c r="C336" s="64" t="s">
        <v>541</v>
      </c>
      <c r="D336" s="64" t="s">
        <v>542</v>
      </c>
      <c r="E336" s="33" t="s">
        <v>58</v>
      </c>
      <c r="F336" s="65">
        <v>847.08</v>
      </c>
      <c r="G336" s="66">
        <v>43350</v>
      </c>
      <c r="H336" s="64">
        <v>13589</v>
      </c>
    </row>
    <row r="337" spans="1:8" s="20" customFormat="1">
      <c r="A337" s="90">
        <v>180</v>
      </c>
      <c r="B337" s="64" t="s">
        <v>557</v>
      </c>
      <c r="C337" s="64" t="s">
        <v>361</v>
      </c>
      <c r="D337" s="64" t="s">
        <v>558</v>
      </c>
      <c r="E337" s="33" t="s">
        <v>58</v>
      </c>
      <c r="F337" s="65">
        <v>1125</v>
      </c>
      <c r="G337" s="66">
        <v>43329</v>
      </c>
      <c r="H337" s="64">
        <v>13572</v>
      </c>
    </row>
    <row r="338" spans="1:8" s="20" customFormat="1">
      <c r="A338" s="90">
        <v>181</v>
      </c>
      <c r="B338" s="64" t="s">
        <v>567</v>
      </c>
      <c r="C338" s="64" t="s">
        <v>568</v>
      </c>
      <c r="D338" s="64" t="s">
        <v>569</v>
      </c>
      <c r="E338" s="33" t="s">
        <v>58</v>
      </c>
      <c r="F338" s="65">
        <v>998.94</v>
      </c>
      <c r="G338" s="66">
        <v>43292</v>
      </c>
      <c r="H338" s="64">
        <v>13547</v>
      </c>
    </row>
    <row r="339" spans="1:8" s="20" customFormat="1">
      <c r="A339" s="90">
        <v>181</v>
      </c>
      <c r="B339" s="64" t="s">
        <v>567</v>
      </c>
      <c r="C339" s="64" t="s">
        <v>568</v>
      </c>
      <c r="D339" s="64" t="s">
        <v>569</v>
      </c>
      <c r="E339" s="33" t="s">
        <v>58</v>
      </c>
      <c r="F339" s="65">
        <v>998.94</v>
      </c>
      <c r="G339" s="66">
        <v>43333</v>
      </c>
      <c r="H339" s="64">
        <v>13578</v>
      </c>
    </row>
    <row r="340" spans="1:8" s="20" customFormat="1">
      <c r="A340" s="90">
        <v>181</v>
      </c>
      <c r="B340" s="64" t="s">
        <v>567</v>
      </c>
      <c r="C340" s="64" t="s">
        <v>568</v>
      </c>
      <c r="D340" s="64" t="s">
        <v>569</v>
      </c>
      <c r="E340" s="33" t="s">
        <v>58</v>
      </c>
      <c r="F340" s="65">
        <v>998.94</v>
      </c>
      <c r="G340" s="66">
        <v>43354</v>
      </c>
      <c r="H340" s="64">
        <v>13593</v>
      </c>
    </row>
    <row r="341" spans="1:8" s="20" customFormat="1">
      <c r="A341" s="90">
        <v>182</v>
      </c>
      <c r="B341" s="64" t="s">
        <v>590</v>
      </c>
      <c r="C341" s="64" t="s">
        <v>591</v>
      </c>
      <c r="D341" s="64" t="s">
        <v>592</v>
      </c>
      <c r="E341" s="33" t="s">
        <v>58</v>
      </c>
      <c r="F341" s="65">
        <v>479.89</v>
      </c>
      <c r="G341" s="66">
        <v>43308</v>
      </c>
      <c r="H341" s="64">
        <v>13566</v>
      </c>
    </row>
    <row r="342" spans="1:8" s="20" customFormat="1">
      <c r="A342" s="90">
        <v>182</v>
      </c>
      <c r="B342" s="64" t="s">
        <v>590</v>
      </c>
      <c r="C342" s="64" t="s">
        <v>591</v>
      </c>
      <c r="D342" s="64" t="s">
        <v>592</v>
      </c>
      <c r="E342" s="33" t="s">
        <v>58</v>
      </c>
      <c r="F342" s="65">
        <v>479.89</v>
      </c>
      <c r="G342" s="66">
        <v>43343</v>
      </c>
      <c r="H342" s="64">
        <v>13587</v>
      </c>
    </row>
    <row r="343" spans="1:8" s="20" customFormat="1">
      <c r="A343" s="90">
        <v>182</v>
      </c>
      <c r="B343" s="64" t="s">
        <v>590</v>
      </c>
      <c r="C343" s="64" t="s">
        <v>591</v>
      </c>
      <c r="D343" s="64" t="s">
        <v>592</v>
      </c>
      <c r="E343" s="33" t="s">
        <v>58</v>
      </c>
      <c r="F343" s="65">
        <v>479.89</v>
      </c>
      <c r="G343" s="66">
        <v>43371</v>
      </c>
      <c r="H343" s="64">
        <v>13602</v>
      </c>
    </row>
    <row r="344" spans="1:8" s="20" customFormat="1">
      <c r="A344" s="90">
        <v>183</v>
      </c>
      <c r="B344" s="64" t="s">
        <v>597</v>
      </c>
      <c r="C344" s="64" t="s">
        <v>127</v>
      </c>
      <c r="D344" s="64" t="s">
        <v>598</v>
      </c>
      <c r="E344" s="33" t="s">
        <v>58</v>
      </c>
      <c r="F344" s="65">
        <v>396.78</v>
      </c>
      <c r="G344" s="66">
        <v>43308</v>
      </c>
      <c r="H344" s="64">
        <v>13564</v>
      </c>
    </row>
    <row r="345" spans="1:8" s="20" customFormat="1">
      <c r="A345" s="90">
        <v>183</v>
      </c>
      <c r="B345" s="64" t="s">
        <v>597</v>
      </c>
      <c r="C345" s="64" t="s">
        <v>127</v>
      </c>
      <c r="D345" s="64" t="s">
        <v>598</v>
      </c>
      <c r="E345" s="33" t="s">
        <v>58</v>
      </c>
      <c r="F345" s="65">
        <v>396.78</v>
      </c>
      <c r="G345" s="66">
        <v>43343</v>
      </c>
      <c r="H345" s="64">
        <v>13585</v>
      </c>
    </row>
    <row r="346" spans="1:8" s="20" customFormat="1">
      <c r="A346" s="90">
        <v>183</v>
      </c>
      <c r="B346" s="64" t="s">
        <v>597</v>
      </c>
      <c r="C346" s="64" t="s">
        <v>127</v>
      </c>
      <c r="D346" s="64" t="s">
        <v>598</v>
      </c>
      <c r="E346" s="33" t="s">
        <v>58</v>
      </c>
      <c r="F346" s="65">
        <v>396.78</v>
      </c>
      <c r="G346" s="66">
        <v>43371</v>
      </c>
      <c r="H346" s="64">
        <v>13600</v>
      </c>
    </row>
    <row r="347" spans="1:8" s="20" customFormat="1">
      <c r="A347" s="90">
        <v>184</v>
      </c>
      <c r="B347" s="64" t="s">
        <v>603</v>
      </c>
      <c r="C347" s="64" t="s">
        <v>569</v>
      </c>
      <c r="D347" s="64" t="s">
        <v>604</v>
      </c>
      <c r="E347" s="33" t="s">
        <v>58</v>
      </c>
      <c r="F347" s="65">
        <v>573.23</v>
      </c>
      <c r="G347" s="66">
        <v>43308</v>
      </c>
      <c r="H347" s="64">
        <v>13563</v>
      </c>
    </row>
    <row r="348" spans="1:8" s="20" customFormat="1">
      <c r="A348" s="90">
        <v>184</v>
      </c>
      <c r="B348" s="64" t="s">
        <v>603</v>
      </c>
      <c r="C348" s="64" t="s">
        <v>569</v>
      </c>
      <c r="D348" s="64" t="s">
        <v>604</v>
      </c>
      <c r="E348" s="33" t="s">
        <v>58</v>
      </c>
      <c r="F348" s="65">
        <v>573.23</v>
      </c>
      <c r="G348" s="66">
        <v>43343</v>
      </c>
      <c r="H348" s="64">
        <v>13584</v>
      </c>
    </row>
    <row r="349" spans="1:8" s="20" customFormat="1">
      <c r="A349" s="90">
        <v>184</v>
      </c>
      <c r="B349" s="64" t="s">
        <v>603</v>
      </c>
      <c r="C349" s="64" t="s">
        <v>569</v>
      </c>
      <c r="D349" s="64" t="s">
        <v>604</v>
      </c>
      <c r="E349" s="33" t="s">
        <v>58</v>
      </c>
      <c r="F349" s="65">
        <v>573.23</v>
      </c>
      <c r="G349" s="66">
        <v>43371</v>
      </c>
      <c r="H349" s="64">
        <v>13599</v>
      </c>
    </row>
    <row r="350" spans="1:8" s="20" customFormat="1">
      <c r="A350" s="90">
        <v>185</v>
      </c>
      <c r="B350" s="64" t="s">
        <v>605</v>
      </c>
      <c r="C350" s="64" t="s">
        <v>591</v>
      </c>
      <c r="D350" s="64" t="s">
        <v>528</v>
      </c>
      <c r="E350" s="33" t="s">
        <v>58</v>
      </c>
      <c r="F350" s="65">
        <v>597.34</v>
      </c>
      <c r="G350" s="66">
        <v>43298</v>
      </c>
      <c r="H350" s="64">
        <v>13552</v>
      </c>
    </row>
    <row r="351" spans="1:8" s="20" customFormat="1">
      <c r="A351" s="90">
        <v>185</v>
      </c>
      <c r="B351" s="64" t="s">
        <v>605</v>
      </c>
      <c r="C351" s="64" t="s">
        <v>591</v>
      </c>
      <c r="D351" s="64" t="s">
        <v>528</v>
      </c>
      <c r="E351" s="33" t="s">
        <v>58</v>
      </c>
      <c r="F351" s="65">
        <v>597.34</v>
      </c>
      <c r="G351" s="66">
        <v>43298</v>
      </c>
      <c r="H351" s="64">
        <v>13557</v>
      </c>
    </row>
    <row r="352" spans="1:8" s="20" customFormat="1">
      <c r="A352" s="90">
        <v>185</v>
      </c>
      <c r="B352" s="64" t="s">
        <v>605</v>
      </c>
      <c r="C352" s="64" t="s">
        <v>591</v>
      </c>
      <c r="D352" s="64" t="s">
        <v>528</v>
      </c>
      <c r="E352" s="33" t="s">
        <v>58</v>
      </c>
      <c r="F352" s="65">
        <v>896</v>
      </c>
      <c r="G352" s="66">
        <v>43326</v>
      </c>
      <c r="H352" s="64">
        <v>13567</v>
      </c>
    </row>
    <row r="353" spans="1:8" s="20" customFormat="1">
      <c r="A353" s="90">
        <v>186</v>
      </c>
      <c r="B353" s="64" t="s">
        <v>606</v>
      </c>
      <c r="C353" s="64" t="s">
        <v>607</v>
      </c>
      <c r="D353" s="64" t="s">
        <v>608</v>
      </c>
      <c r="E353" s="33" t="s">
        <v>58</v>
      </c>
      <c r="F353" s="65">
        <v>597.34</v>
      </c>
      <c r="G353" s="66">
        <v>43298</v>
      </c>
      <c r="H353" s="64">
        <v>13556</v>
      </c>
    </row>
    <row r="354" spans="1:8" s="20" customFormat="1">
      <c r="A354" s="90">
        <v>186</v>
      </c>
      <c r="B354" s="64" t="s">
        <v>606</v>
      </c>
      <c r="C354" s="64" t="s">
        <v>607</v>
      </c>
      <c r="D354" s="64" t="s">
        <v>608</v>
      </c>
      <c r="E354" s="33" t="s">
        <v>58</v>
      </c>
      <c r="F354" s="65">
        <v>597.34</v>
      </c>
      <c r="G354" s="66">
        <v>43298</v>
      </c>
      <c r="H354" s="64">
        <v>13561</v>
      </c>
    </row>
    <row r="355" spans="1:8" s="20" customFormat="1">
      <c r="A355" s="90">
        <v>186</v>
      </c>
      <c r="B355" s="64" t="s">
        <v>606</v>
      </c>
      <c r="C355" s="64" t="s">
        <v>607</v>
      </c>
      <c r="D355" s="64" t="s">
        <v>608</v>
      </c>
      <c r="E355" s="33" t="s">
        <v>58</v>
      </c>
      <c r="F355" s="65">
        <v>896</v>
      </c>
      <c r="G355" s="66">
        <v>43326</v>
      </c>
      <c r="H355" s="64">
        <v>13571</v>
      </c>
    </row>
    <row r="356" spans="1:8" s="20" customFormat="1">
      <c r="A356" s="90">
        <v>186</v>
      </c>
      <c r="B356" s="64" t="s">
        <v>606</v>
      </c>
      <c r="C356" s="64" t="s">
        <v>607</v>
      </c>
      <c r="D356" s="64" t="s">
        <v>608</v>
      </c>
      <c r="E356" s="33" t="s">
        <v>58</v>
      </c>
      <c r="F356" s="65">
        <v>597.24</v>
      </c>
      <c r="G356" s="66">
        <v>43350</v>
      </c>
      <c r="H356" s="64">
        <v>13591</v>
      </c>
    </row>
    <row r="357" spans="1:8" s="20" customFormat="1">
      <c r="A357" s="90">
        <v>187</v>
      </c>
      <c r="B357" s="25" t="s">
        <v>619</v>
      </c>
      <c r="C357" s="25" t="s">
        <v>620</v>
      </c>
      <c r="D357" s="25" t="s">
        <v>621</v>
      </c>
      <c r="E357" s="33" t="s">
        <v>58</v>
      </c>
      <c r="F357" s="41">
        <v>126960</v>
      </c>
      <c r="G357" s="63">
        <v>43336</v>
      </c>
      <c r="H357" s="41">
        <v>0</v>
      </c>
    </row>
    <row r="358" spans="1:8">
      <c r="A358" s="90">
        <v>188</v>
      </c>
      <c r="B358" s="9" t="s">
        <v>624</v>
      </c>
      <c r="C358" s="9" t="s">
        <v>498</v>
      </c>
      <c r="D358" s="9" t="s">
        <v>625</v>
      </c>
      <c r="E358" s="33" t="s">
        <v>58</v>
      </c>
      <c r="F358" s="70">
        <v>624</v>
      </c>
      <c r="G358" s="68">
        <v>43374</v>
      </c>
      <c r="H358" s="41">
        <v>13606</v>
      </c>
    </row>
    <row r="359" spans="1:8">
      <c r="A359" s="90">
        <v>188</v>
      </c>
      <c r="B359" s="9" t="s">
        <v>624</v>
      </c>
      <c r="C359" s="9" t="s">
        <v>498</v>
      </c>
      <c r="D359" s="9" t="s">
        <v>625</v>
      </c>
      <c r="E359" s="33" t="s">
        <v>58</v>
      </c>
      <c r="F359" s="70">
        <v>624</v>
      </c>
      <c r="G359" s="68">
        <v>43409</v>
      </c>
      <c r="H359" s="41">
        <v>13620</v>
      </c>
    </row>
    <row r="360" spans="1:8">
      <c r="A360" s="90">
        <v>188</v>
      </c>
      <c r="B360" s="9" t="s">
        <v>624</v>
      </c>
      <c r="C360" s="9" t="s">
        <v>498</v>
      </c>
      <c r="D360" s="9" t="s">
        <v>625</v>
      </c>
      <c r="E360" s="33" t="s">
        <v>58</v>
      </c>
      <c r="F360" s="70">
        <v>624</v>
      </c>
      <c r="G360" s="68">
        <v>43430</v>
      </c>
      <c r="H360" s="41">
        <v>13635</v>
      </c>
    </row>
    <row r="361" spans="1:8">
      <c r="A361" s="90">
        <v>189</v>
      </c>
      <c r="B361" s="64" t="s">
        <v>75</v>
      </c>
      <c r="C361" s="64" t="s">
        <v>319</v>
      </c>
      <c r="D361" s="64" t="s">
        <v>320</v>
      </c>
      <c r="E361" s="33" t="s">
        <v>58</v>
      </c>
      <c r="F361" s="70">
        <v>489.54</v>
      </c>
      <c r="G361" s="68">
        <v>43377</v>
      </c>
      <c r="H361" s="41">
        <v>13612</v>
      </c>
    </row>
    <row r="362" spans="1:8">
      <c r="A362" s="90">
        <v>189</v>
      </c>
      <c r="B362" s="64" t="s">
        <v>75</v>
      </c>
      <c r="C362" s="64" t="s">
        <v>319</v>
      </c>
      <c r="D362" s="64" t="s">
        <v>320</v>
      </c>
      <c r="E362" s="33" t="s">
        <v>58</v>
      </c>
      <c r="F362" s="70">
        <v>326.36</v>
      </c>
      <c r="G362" s="68">
        <v>43411</v>
      </c>
      <c r="H362" s="41">
        <v>13628</v>
      </c>
    </row>
    <row r="363" spans="1:8">
      <c r="A363" s="90">
        <v>189</v>
      </c>
      <c r="B363" s="64" t="s">
        <v>75</v>
      </c>
      <c r="C363" s="64" t="s">
        <v>319</v>
      </c>
      <c r="D363" s="64" t="s">
        <v>320</v>
      </c>
      <c r="E363" s="33" t="s">
        <v>58</v>
      </c>
      <c r="F363" s="70">
        <v>326.36</v>
      </c>
      <c r="G363" s="68">
        <v>43454</v>
      </c>
      <c r="H363" s="41">
        <v>13648</v>
      </c>
    </row>
    <row r="364" spans="1:8">
      <c r="A364" s="90">
        <v>190</v>
      </c>
      <c r="B364" s="64" t="s">
        <v>360</v>
      </c>
      <c r="C364" s="64" t="s">
        <v>361</v>
      </c>
      <c r="D364" s="64" t="s">
        <v>362</v>
      </c>
      <c r="E364" s="33" t="s">
        <v>58</v>
      </c>
      <c r="F364" s="70">
        <v>450</v>
      </c>
      <c r="G364" s="68">
        <v>43377</v>
      </c>
      <c r="H364" s="41">
        <v>13608</v>
      </c>
    </row>
    <row r="365" spans="1:8">
      <c r="A365" s="90">
        <v>190</v>
      </c>
      <c r="B365" s="64" t="s">
        <v>360</v>
      </c>
      <c r="C365" s="64" t="s">
        <v>361</v>
      </c>
      <c r="D365" s="64" t="s">
        <v>362</v>
      </c>
      <c r="E365" s="33" t="s">
        <v>58</v>
      </c>
      <c r="F365" s="70">
        <v>300</v>
      </c>
      <c r="G365" s="68">
        <v>43411</v>
      </c>
      <c r="H365" s="41">
        <v>13624</v>
      </c>
    </row>
    <row r="366" spans="1:8">
      <c r="A366" s="90">
        <v>190</v>
      </c>
      <c r="B366" s="64" t="s">
        <v>360</v>
      </c>
      <c r="C366" s="64" t="s">
        <v>361</v>
      </c>
      <c r="D366" s="64" t="s">
        <v>362</v>
      </c>
      <c r="E366" s="33" t="s">
        <v>58</v>
      </c>
      <c r="F366" s="70">
        <v>300</v>
      </c>
      <c r="G366" s="68">
        <v>43454</v>
      </c>
      <c r="H366" s="41">
        <v>13644</v>
      </c>
    </row>
    <row r="367" spans="1:8" ht="15.75">
      <c r="A367" s="90">
        <v>191</v>
      </c>
      <c r="B367" s="64" t="s">
        <v>96</v>
      </c>
      <c r="C367" s="64" t="s">
        <v>365</v>
      </c>
      <c r="D367" s="64" t="s">
        <v>366</v>
      </c>
      <c r="E367" s="33" t="s">
        <v>58</v>
      </c>
      <c r="F367" s="70">
        <v>560</v>
      </c>
      <c r="G367" s="68">
        <v>43374</v>
      </c>
      <c r="H367" s="71">
        <v>13605</v>
      </c>
    </row>
    <row r="368" spans="1:8" ht="15.75">
      <c r="A368" s="90">
        <v>191</v>
      </c>
      <c r="B368" s="64" t="s">
        <v>96</v>
      </c>
      <c r="C368" s="64" t="s">
        <v>365</v>
      </c>
      <c r="D368" s="64" t="s">
        <v>366</v>
      </c>
      <c r="E368" s="33" t="s">
        <v>58</v>
      </c>
      <c r="F368" s="70">
        <v>560</v>
      </c>
      <c r="G368" s="68">
        <v>43409</v>
      </c>
      <c r="H368" s="71">
        <v>13622</v>
      </c>
    </row>
    <row r="369" spans="1:8" ht="15.75">
      <c r="A369" s="90">
        <v>191</v>
      </c>
      <c r="B369" s="64" t="s">
        <v>96</v>
      </c>
      <c r="C369" s="64" t="s">
        <v>365</v>
      </c>
      <c r="D369" s="64" t="s">
        <v>366</v>
      </c>
      <c r="E369" s="33" t="s">
        <v>58</v>
      </c>
      <c r="F369" s="70">
        <v>560</v>
      </c>
      <c r="G369" s="68">
        <v>43430</v>
      </c>
      <c r="H369" s="71">
        <v>13637</v>
      </c>
    </row>
    <row r="370" spans="1:8" ht="15.75">
      <c r="A370" s="90">
        <v>192</v>
      </c>
      <c r="B370" s="64" t="s">
        <v>367</v>
      </c>
      <c r="C370" s="64" t="s">
        <v>368</v>
      </c>
      <c r="D370" s="64" t="s">
        <v>112</v>
      </c>
      <c r="E370" s="33" t="s">
        <v>58</v>
      </c>
      <c r="F370" s="70">
        <v>597</v>
      </c>
      <c r="G370" s="68">
        <v>43419</v>
      </c>
      <c r="H370" s="71">
        <v>13630</v>
      </c>
    </row>
    <row r="371" spans="1:8" ht="15.75">
      <c r="A371" s="90">
        <v>192</v>
      </c>
      <c r="B371" s="64" t="s">
        <v>367</v>
      </c>
      <c r="C371" s="64" t="s">
        <v>368</v>
      </c>
      <c r="D371" s="64" t="s">
        <v>112</v>
      </c>
      <c r="E371" s="33" t="s">
        <v>58</v>
      </c>
      <c r="F371" s="70">
        <v>597</v>
      </c>
      <c r="G371" s="68">
        <v>43419</v>
      </c>
      <c r="H371" s="71">
        <v>13632</v>
      </c>
    </row>
    <row r="372" spans="1:8" ht="15.75">
      <c r="A372" s="90">
        <v>193</v>
      </c>
      <c r="B372" s="9" t="s">
        <v>622</v>
      </c>
      <c r="C372" s="9" t="s">
        <v>623</v>
      </c>
      <c r="D372" s="9" t="s">
        <v>404</v>
      </c>
      <c r="E372" s="33" t="s">
        <v>58</v>
      </c>
      <c r="F372" s="70">
        <v>750</v>
      </c>
      <c r="G372" s="68">
        <v>43374</v>
      </c>
      <c r="H372" s="71">
        <v>13603</v>
      </c>
    </row>
    <row r="373" spans="1:8" ht="15.75">
      <c r="A373" s="90">
        <v>193</v>
      </c>
      <c r="B373" s="9" t="s">
        <v>622</v>
      </c>
      <c r="C373" s="9" t="s">
        <v>623</v>
      </c>
      <c r="D373" s="9" t="s">
        <v>404</v>
      </c>
      <c r="E373" s="33" t="s">
        <v>58</v>
      </c>
      <c r="F373" s="70">
        <v>750</v>
      </c>
      <c r="G373" s="68">
        <v>43409</v>
      </c>
      <c r="H373" s="71">
        <v>13619</v>
      </c>
    </row>
    <row r="374" spans="1:8" ht="15.75">
      <c r="A374" s="90">
        <v>193</v>
      </c>
      <c r="B374" s="9" t="s">
        <v>622</v>
      </c>
      <c r="C374" s="9" t="s">
        <v>623</v>
      </c>
      <c r="D374" s="9" t="s">
        <v>404</v>
      </c>
      <c r="E374" s="33" t="s">
        <v>58</v>
      </c>
      <c r="F374" s="70">
        <v>750</v>
      </c>
      <c r="G374" s="68">
        <v>43430</v>
      </c>
      <c r="H374" s="71">
        <v>13634</v>
      </c>
    </row>
    <row r="375" spans="1:8" ht="15.75">
      <c r="A375" s="90">
        <v>194</v>
      </c>
      <c r="B375" s="64" t="s">
        <v>399</v>
      </c>
      <c r="C375" s="64" t="s">
        <v>400</v>
      </c>
      <c r="D375" s="64" t="s">
        <v>401</v>
      </c>
      <c r="E375" s="33" t="s">
        <v>58</v>
      </c>
      <c r="F375" s="70">
        <v>372.48</v>
      </c>
      <c r="G375" s="68">
        <v>43377</v>
      </c>
      <c r="H375" s="71">
        <v>13613</v>
      </c>
    </row>
    <row r="376" spans="1:8" ht="15.75">
      <c r="A376" s="90">
        <v>194</v>
      </c>
      <c r="B376" s="64" t="s">
        <v>399</v>
      </c>
      <c r="C376" s="64" t="s">
        <v>400</v>
      </c>
      <c r="D376" s="64" t="s">
        <v>401</v>
      </c>
      <c r="E376" s="33" t="s">
        <v>58</v>
      </c>
      <c r="F376" s="70">
        <v>230.32</v>
      </c>
      <c r="G376" s="68">
        <v>43411</v>
      </c>
      <c r="H376" s="71">
        <v>13629</v>
      </c>
    </row>
    <row r="377" spans="1:8" ht="15.75">
      <c r="A377" s="90">
        <v>194</v>
      </c>
      <c r="B377" s="64" t="s">
        <v>399</v>
      </c>
      <c r="C377" s="64" t="s">
        <v>400</v>
      </c>
      <c r="D377" s="64" t="s">
        <v>401</v>
      </c>
      <c r="E377" s="33" t="s">
        <v>58</v>
      </c>
      <c r="F377" s="70">
        <v>230.32</v>
      </c>
      <c r="G377" s="68">
        <v>43454</v>
      </c>
      <c r="H377" s="71">
        <v>13649</v>
      </c>
    </row>
    <row r="378" spans="1:8" ht="15.75">
      <c r="A378" s="90">
        <v>195</v>
      </c>
      <c r="B378" s="64" t="s">
        <v>422</v>
      </c>
      <c r="C378" s="64" t="s">
        <v>423</v>
      </c>
      <c r="D378" s="64" t="s">
        <v>424</v>
      </c>
      <c r="E378" s="33" t="s">
        <v>58</v>
      </c>
      <c r="F378" s="70">
        <v>595.38</v>
      </c>
      <c r="G378" s="68">
        <v>43402</v>
      </c>
      <c r="H378" s="71">
        <v>13617</v>
      </c>
    </row>
    <row r="379" spans="1:8" ht="15.75">
      <c r="A379" s="90">
        <v>195</v>
      </c>
      <c r="B379" s="64" t="s">
        <v>422</v>
      </c>
      <c r="C379" s="64" t="s">
        <v>423</v>
      </c>
      <c r="D379" s="64" t="s">
        <v>424</v>
      </c>
      <c r="E379" s="33" t="s">
        <v>58</v>
      </c>
      <c r="F379" s="70">
        <v>595.38</v>
      </c>
      <c r="G379" s="68">
        <v>43432</v>
      </c>
      <c r="H379" s="71">
        <v>13641</v>
      </c>
    </row>
    <row r="380" spans="1:8">
      <c r="A380" s="90">
        <v>196</v>
      </c>
      <c r="B380" s="9" t="s">
        <v>626</v>
      </c>
      <c r="C380" s="9" t="s">
        <v>617</v>
      </c>
      <c r="D380" s="9" t="s">
        <v>627</v>
      </c>
      <c r="E380" s="33" t="s">
        <v>58</v>
      </c>
      <c r="F380" s="70">
        <v>625.86</v>
      </c>
      <c r="G380" s="68">
        <v>43432</v>
      </c>
      <c r="H380" s="41">
        <v>13643</v>
      </c>
    </row>
    <row r="381" spans="1:8" ht="15.75">
      <c r="A381" s="90">
        <v>197</v>
      </c>
      <c r="B381" s="64" t="s">
        <v>142</v>
      </c>
      <c r="C381" s="64" t="s">
        <v>487</v>
      </c>
      <c r="D381" s="64" t="s">
        <v>156</v>
      </c>
      <c r="E381" s="33" t="s">
        <v>58</v>
      </c>
      <c r="F381" s="70">
        <v>663.03</v>
      </c>
      <c r="G381" s="68">
        <v>43377</v>
      </c>
      <c r="H381" s="71">
        <v>13611</v>
      </c>
    </row>
    <row r="382" spans="1:8" s="67" customFormat="1" ht="15.75">
      <c r="A382" s="90">
        <v>197</v>
      </c>
      <c r="B382" s="64" t="s">
        <v>142</v>
      </c>
      <c r="C382" s="64" t="s">
        <v>487</v>
      </c>
      <c r="D382" s="64" t="s">
        <v>156</v>
      </c>
      <c r="E382" s="33" t="s">
        <v>58</v>
      </c>
      <c r="F382" s="70">
        <v>442.02</v>
      </c>
      <c r="G382" s="68">
        <v>43411</v>
      </c>
      <c r="H382" s="71">
        <v>13627</v>
      </c>
    </row>
    <row r="383" spans="1:8" s="67" customFormat="1" ht="15.75">
      <c r="A383" s="90">
        <v>197</v>
      </c>
      <c r="B383" s="64" t="s">
        <v>142</v>
      </c>
      <c r="C383" s="64" t="s">
        <v>487</v>
      </c>
      <c r="D383" s="64" t="s">
        <v>156</v>
      </c>
      <c r="E383" s="33" t="s">
        <v>58</v>
      </c>
      <c r="F383" s="70">
        <v>442.02</v>
      </c>
      <c r="G383" s="68">
        <v>43454</v>
      </c>
      <c r="H383" s="71">
        <v>13647</v>
      </c>
    </row>
    <row r="384" spans="1:8" ht="15.75">
      <c r="A384" s="90">
        <v>198</v>
      </c>
      <c r="B384" s="64" t="s">
        <v>142</v>
      </c>
      <c r="C384" s="64" t="s">
        <v>485</v>
      </c>
      <c r="D384" s="64" t="s">
        <v>486</v>
      </c>
      <c r="E384" s="33" t="s">
        <v>58</v>
      </c>
      <c r="F384" s="70">
        <v>736.5</v>
      </c>
      <c r="G384" s="68">
        <v>43377</v>
      </c>
      <c r="H384" s="71">
        <v>13610</v>
      </c>
    </row>
    <row r="385" spans="1:8" ht="15.75">
      <c r="A385" s="90">
        <v>198</v>
      </c>
      <c r="B385" s="64" t="s">
        <v>142</v>
      </c>
      <c r="C385" s="64" t="s">
        <v>485</v>
      </c>
      <c r="D385" s="64" t="s">
        <v>486</v>
      </c>
      <c r="E385" s="33" t="s">
        <v>58</v>
      </c>
      <c r="F385" s="70">
        <v>491</v>
      </c>
      <c r="G385" s="68">
        <v>43411</v>
      </c>
      <c r="H385" s="71">
        <v>13626</v>
      </c>
    </row>
    <row r="386" spans="1:8" ht="15.75">
      <c r="A386" s="90">
        <v>198</v>
      </c>
      <c r="B386" s="64" t="s">
        <v>142</v>
      </c>
      <c r="C386" s="64" t="s">
        <v>485</v>
      </c>
      <c r="D386" s="64" t="s">
        <v>486</v>
      </c>
      <c r="E386" s="33" t="s">
        <v>58</v>
      </c>
      <c r="F386" s="70">
        <v>491</v>
      </c>
      <c r="G386" s="68">
        <v>43454</v>
      </c>
      <c r="H386" s="71">
        <v>13646</v>
      </c>
    </row>
    <row r="387" spans="1:8" ht="15.75">
      <c r="A387" s="90">
        <v>199</v>
      </c>
      <c r="B387" s="64" t="s">
        <v>492</v>
      </c>
      <c r="C387" s="64" t="s">
        <v>493</v>
      </c>
      <c r="D387" s="64" t="s">
        <v>494</v>
      </c>
      <c r="E387" s="33" t="s">
        <v>58</v>
      </c>
      <c r="F387" s="70">
        <v>410</v>
      </c>
      <c r="G387" s="68">
        <v>43374</v>
      </c>
      <c r="H387" s="71">
        <v>13607</v>
      </c>
    </row>
    <row r="388" spans="1:8" ht="15.75">
      <c r="A388" s="90">
        <v>199</v>
      </c>
      <c r="B388" s="64" t="s">
        <v>492</v>
      </c>
      <c r="C388" s="64" t="s">
        <v>493</v>
      </c>
      <c r="D388" s="64" t="s">
        <v>494</v>
      </c>
      <c r="E388" s="33" t="s">
        <v>58</v>
      </c>
      <c r="F388" s="70">
        <v>410</v>
      </c>
      <c r="G388" s="68">
        <v>43409</v>
      </c>
      <c r="H388" s="71">
        <v>13623</v>
      </c>
    </row>
    <row r="389" spans="1:8" ht="15.75">
      <c r="A389" s="90">
        <v>199</v>
      </c>
      <c r="B389" s="64" t="s">
        <v>492</v>
      </c>
      <c r="C389" s="64" t="s">
        <v>493</v>
      </c>
      <c r="D389" s="64" t="s">
        <v>494</v>
      </c>
      <c r="E389" s="33" t="s">
        <v>58</v>
      </c>
      <c r="F389" s="70">
        <v>410</v>
      </c>
      <c r="G389" s="68">
        <v>43430</v>
      </c>
      <c r="H389" s="71">
        <v>13638</v>
      </c>
    </row>
    <row r="390" spans="1:8" ht="15.75">
      <c r="A390" s="90">
        <v>200</v>
      </c>
      <c r="B390" s="64" t="s">
        <v>495</v>
      </c>
      <c r="C390" s="64" t="s">
        <v>127</v>
      </c>
      <c r="D390" s="64" t="s">
        <v>496</v>
      </c>
      <c r="E390" s="33" t="s">
        <v>58</v>
      </c>
      <c r="F390" s="70">
        <v>792.89</v>
      </c>
      <c r="G390" s="68">
        <v>43402</v>
      </c>
      <c r="H390" s="71">
        <v>13614</v>
      </c>
    </row>
    <row r="391" spans="1:8" ht="15.75">
      <c r="A391" s="90">
        <v>200</v>
      </c>
      <c r="B391" s="64" t="s">
        <v>495</v>
      </c>
      <c r="C391" s="64" t="s">
        <v>127</v>
      </c>
      <c r="D391" s="64" t="s">
        <v>496</v>
      </c>
      <c r="E391" s="33" t="s">
        <v>58</v>
      </c>
      <c r="F391" s="70">
        <v>792.89</v>
      </c>
      <c r="G391" s="68">
        <v>43432</v>
      </c>
      <c r="H391" s="71">
        <v>13639</v>
      </c>
    </row>
    <row r="392" spans="1:8" ht="15.75">
      <c r="A392" s="90">
        <v>201</v>
      </c>
      <c r="B392" s="64" t="s">
        <v>167</v>
      </c>
      <c r="C392" s="64" t="s">
        <v>503</v>
      </c>
      <c r="D392" s="64" t="s">
        <v>331</v>
      </c>
      <c r="E392" s="33" t="s">
        <v>58</v>
      </c>
      <c r="F392" s="70">
        <v>320</v>
      </c>
      <c r="G392" s="68">
        <v>43374</v>
      </c>
      <c r="H392" s="71">
        <v>13604</v>
      </c>
    </row>
    <row r="393" spans="1:8" ht="15.75">
      <c r="A393" s="90">
        <v>201</v>
      </c>
      <c r="B393" s="64" t="s">
        <v>167</v>
      </c>
      <c r="C393" s="64" t="s">
        <v>503</v>
      </c>
      <c r="D393" s="64" t="s">
        <v>331</v>
      </c>
      <c r="E393" s="33" t="s">
        <v>58</v>
      </c>
      <c r="F393" s="70">
        <v>320</v>
      </c>
      <c r="G393" s="68">
        <v>43409</v>
      </c>
      <c r="H393" s="71">
        <v>13621</v>
      </c>
    </row>
    <row r="394" spans="1:8" ht="15.75">
      <c r="A394" s="90">
        <v>201</v>
      </c>
      <c r="B394" s="64" t="s">
        <v>167</v>
      </c>
      <c r="C394" s="64" t="s">
        <v>503</v>
      </c>
      <c r="D394" s="64" t="s">
        <v>331</v>
      </c>
      <c r="E394" s="33" t="s">
        <v>58</v>
      </c>
      <c r="F394" s="70">
        <v>320</v>
      </c>
      <c r="G394" s="68">
        <v>43430</v>
      </c>
      <c r="H394" s="71">
        <v>13636</v>
      </c>
    </row>
    <row r="395" spans="1:8" ht="15.75">
      <c r="A395" s="90">
        <v>202</v>
      </c>
      <c r="B395" s="64" t="s">
        <v>540</v>
      </c>
      <c r="C395" s="64" t="s">
        <v>541</v>
      </c>
      <c r="D395" s="64" t="s">
        <v>542</v>
      </c>
      <c r="E395" s="33" t="s">
        <v>58</v>
      </c>
      <c r="F395" s="70">
        <v>847</v>
      </c>
      <c r="G395" s="68">
        <v>43419</v>
      </c>
      <c r="H395" s="71">
        <v>13631</v>
      </c>
    </row>
    <row r="396" spans="1:8" ht="15.75">
      <c r="A396" s="90">
        <v>202</v>
      </c>
      <c r="B396" s="64" t="s">
        <v>540</v>
      </c>
      <c r="C396" s="64" t="s">
        <v>541</v>
      </c>
      <c r="D396" s="64" t="s">
        <v>542</v>
      </c>
      <c r="E396" s="33" t="s">
        <v>58</v>
      </c>
      <c r="F396" s="70">
        <v>847</v>
      </c>
      <c r="G396" s="68">
        <v>43419</v>
      </c>
      <c r="H396" s="71">
        <v>13633</v>
      </c>
    </row>
    <row r="397" spans="1:8" ht="15.75">
      <c r="A397" s="90">
        <v>203</v>
      </c>
      <c r="B397" s="64" t="s">
        <v>567</v>
      </c>
      <c r="C397" s="64" t="s">
        <v>568</v>
      </c>
      <c r="D397" s="64" t="s">
        <v>569</v>
      </c>
      <c r="E397" s="33" t="s">
        <v>58</v>
      </c>
      <c r="F397" s="70">
        <v>1498.41</v>
      </c>
      <c r="G397" s="68">
        <v>43377</v>
      </c>
      <c r="H397" s="71">
        <v>13609</v>
      </c>
    </row>
    <row r="398" spans="1:8" ht="15.75">
      <c r="A398" s="90">
        <v>203</v>
      </c>
      <c r="B398" s="64" t="s">
        <v>567</v>
      </c>
      <c r="C398" s="64" t="s">
        <v>568</v>
      </c>
      <c r="D398" s="64" t="s">
        <v>569</v>
      </c>
      <c r="E398" s="33" t="s">
        <v>58</v>
      </c>
      <c r="F398" s="70">
        <v>998.94</v>
      </c>
      <c r="G398" s="68">
        <v>43411</v>
      </c>
      <c r="H398" s="71">
        <v>13625</v>
      </c>
    </row>
    <row r="399" spans="1:8" ht="15.75">
      <c r="A399" s="90">
        <v>203</v>
      </c>
      <c r="B399" s="64" t="s">
        <v>567</v>
      </c>
      <c r="C399" s="64" t="s">
        <v>568</v>
      </c>
      <c r="D399" s="64" t="s">
        <v>569</v>
      </c>
      <c r="E399" s="33" t="s">
        <v>58</v>
      </c>
      <c r="F399" s="70">
        <v>998.94</v>
      </c>
      <c r="G399" s="68">
        <v>43454</v>
      </c>
      <c r="H399" s="71">
        <v>13645</v>
      </c>
    </row>
    <row r="400" spans="1:8" ht="15.75">
      <c r="A400" s="90">
        <v>204</v>
      </c>
      <c r="B400" s="64" t="s">
        <v>590</v>
      </c>
      <c r="C400" s="64" t="s">
        <v>591</v>
      </c>
      <c r="D400" s="64" t="s">
        <v>592</v>
      </c>
      <c r="E400" s="33" t="s">
        <v>58</v>
      </c>
      <c r="F400" s="69">
        <v>626.1</v>
      </c>
      <c r="G400" s="68">
        <v>43402</v>
      </c>
      <c r="H400" s="71">
        <v>13618</v>
      </c>
    </row>
    <row r="401" spans="1:8" ht="15.75">
      <c r="A401" s="90">
        <v>204</v>
      </c>
      <c r="B401" s="64" t="s">
        <v>590</v>
      </c>
      <c r="C401" s="64" t="s">
        <v>591</v>
      </c>
      <c r="D401" s="64" t="s">
        <v>592</v>
      </c>
      <c r="E401" s="33" t="s">
        <v>58</v>
      </c>
      <c r="F401" s="69">
        <v>626.1</v>
      </c>
      <c r="G401" s="55">
        <v>43432</v>
      </c>
      <c r="H401" s="71">
        <v>13642</v>
      </c>
    </row>
    <row r="402" spans="1:8" ht="15.75">
      <c r="A402" s="90">
        <v>205</v>
      </c>
      <c r="B402" s="64" t="s">
        <v>597</v>
      </c>
      <c r="C402" s="64" t="s">
        <v>127</v>
      </c>
      <c r="D402" s="64" t="s">
        <v>598</v>
      </c>
      <c r="E402" s="33" t="s">
        <v>58</v>
      </c>
      <c r="F402" s="70">
        <v>433.95</v>
      </c>
      <c r="G402" s="68">
        <v>43402</v>
      </c>
      <c r="H402" s="71">
        <v>13616</v>
      </c>
    </row>
    <row r="403" spans="1:8" ht="15.75">
      <c r="A403" s="90">
        <v>205</v>
      </c>
      <c r="B403" s="64" t="s">
        <v>597</v>
      </c>
      <c r="C403" s="64" t="s">
        <v>127</v>
      </c>
      <c r="D403" s="64" t="s">
        <v>598</v>
      </c>
      <c r="E403" s="33" t="s">
        <v>58</v>
      </c>
      <c r="F403" s="70">
        <v>433.95</v>
      </c>
      <c r="G403" s="68">
        <v>43432</v>
      </c>
      <c r="H403" s="71">
        <v>13640</v>
      </c>
    </row>
    <row r="404" spans="1:8">
      <c r="A404" s="90">
        <v>206</v>
      </c>
      <c r="B404" s="64" t="s">
        <v>603</v>
      </c>
      <c r="C404" s="64" t="s">
        <v>569</v>
      </c>
      <c r="D404" s="64" t="s">
        <v>604</v>
      </c>
      <c r="E404" s="33" t="s">
        <v>58</v>
      </c>
      <c r="F404" s="70">
        <v>625.86</v>
      </c>
      <c r="G404" s="68">
        <v>43402</v>
      </c>
      <c r="H404" s="41">
        <v>13615</v>
      </c>
    </row>
  </sheetData>
  <sortState ref="B311:F357">
    <sortCondition ref="B311:B3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Tabla_382923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2018-05-28T17:01:48Z</dcterms:created>
  <dcterms:modified xsi:type="dcterms:W3CDTF">2019-04-24T19:13:18Z</dcterms:modified>
</cp:coreProperties>
</file>